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2,90" sheetId="2" r:id="rId2"/>
  </sheets>
  <definedNames/>
  <calcPr fullCalcOnLoad="1" refMode="R1C1"/>
</workbook>
</file>

<file path=xl/sharedStrings.xml><?xml version="1.0" encoding="utf-8"?>
<sst xmlns="http://schemas.openxmlformats.org/spreadsheetml/2006/main" count="257" uniqueCount="186">
  <si>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</si>
  <si>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</si>
  <si>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</si>
  <si>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</si>
  <si>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</si>
  <si>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</si>
  <si>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</si>
  <si>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</si>
  <si>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</si>
  <si>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</si>
  <si>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</si>
  <si>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</si>
  <si>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</si>
  <si>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</si>
  <si>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</si>
  <si>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</si>
  <si>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</si>
  <si>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</si>
  <si>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</si>
  <si>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</si>
  <si>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</si>
  <si>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</si>
  <si>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</si>
  <si>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</si>
  <si>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</si>
  <si>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</si>
  <si>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</si>
  <si>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</si>
  <si>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</si>
  <si>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</si>
  <si>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</si>
  <si>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</si>
  <si>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</si>
  <si>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</si>
  <si>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</si>
  <si>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</si>
  <si>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</si>
  <si>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</si>
  <si>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</si>
  <si>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</si>
  <si>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</si>
  <si>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</si>
  <si>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</si>
  <si>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</si>
  <si>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</si>
  <si>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</si>
  <si>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</si>
  <si>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</si>
  <si>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</si>
  <si>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</si>
  <si>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</si>
  <si>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</si>
  <si>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</si>
  <si>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</si>
  <si>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</si>
  <si>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</si>
  <si>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</si>
  <si>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</si>
  <si>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</si>
  <si>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</si>
  <si>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</si>
  <si>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</si>
  <si>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</si>
  <si>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</si>
  <si>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</si>
  <si>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</si>
  <si>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</si>
  <si>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</si>
  <si>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</si>
  <si>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</si>
  <si>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</si>
  <si>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</si>
  <si>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</si>
  <si>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</si>
  <si>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</si>
  <si>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</si>
  <si>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</si>
  <si>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</si>
  <si>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</si>
  <si>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</si>
  <si>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</si>
  <si>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</si>
  <si>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</si>
  <si>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</si>
  <si>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</si>
  <si>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</si>
  <si>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</si>
  <si>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</si>
  <si>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</si>
  <si>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</si>
  <si>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</si>
  <si>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</si>
  <si>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</si>
  <si>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</si>
  <si>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</si>
  <si>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</si>
  <si>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</si>
  <si>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</si>
  <si>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</si>
  <si>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</si>
  <si>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</si>
  <si>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</si>
  <si>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</si>
  <si>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</si>
  <si>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</si>
  <si>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</si>
  <si>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</si>
  <si>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</si>
  <si>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</si>
  <si>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</si>
  <si>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</si>
  <si>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</si>
  <si>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</si>
  <si>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ИТОГО работ по содержанию</t>
  </si>
  <si>
    <t>Текущий ремонт общего имущества</t>
  </si>
  <si>
    <t>в соответствии с планом</t>
  </si>
  <si>
    <t>погрузка мусора для транспортировки</t>
  </si>
  <si>
    <t>Обязательный перечень работ и услуг, входящих в размер платы за содержание жилья по договорам управления на 2012 год (без мусоропровода)</t>
  </si>
  <si>
    <t>Обслуживание контейнерной площадки</t>
  </si>
  <si>
    <t>уборка контейнерной площадки</t>
  </si>
  <si>
    <t>ремонт участков ограждения контейнерной площадки</t>
  </si>
  <si>
    <t>очистка контейнерных площадок от снега и мусора</t>
  </si>
  <si>
    <t xml:space="preserve">Мероприятия по содержанию конструктивных элементов здания </t>
  </si>
  <si>
    <t>в течение 1 суток с момента поступления заявки (обнаружения)</t>
  </si>
  <si>
    <t>наличие тяги в вентиляционных каналах</t>
  </si>
  <si>
    <t>Сбор и вывоз ТБО, вывоз КГМ</t>
  </si>
  <si>
    <t>Перечень работ по текущему ремонту общего имущества на 2012 год исходя из 2,90 руб/кв.м.</t>
  </si>
  <si>
    <t xml:space="preserve"> собственников помещений в многоквартирном доме по Краснопролетарская, д. 22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</si>
  <si>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</si>
  <si>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</si>
  <si>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</si>
  <si>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</si>
  <si>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</si>
  <si>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</si>
  <si>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</si>
  <si>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</si>
  <si>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</si>
  <si>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</si>
  <si>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</si>
  <si>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</si>
  <si>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</si>
  <si>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</si>
  <si>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</si>
  <si>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</si>
  <si>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</si>
  <si>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</si>
  <si>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</si>
  <si>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</si>
  <si>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</si>
  <si>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</si>
  <si>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</si>
  <si>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</si>
  <si>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</si>
  <si>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сток для слива воды</t>
  </si>
  <si>
    <t>Ремонт межпанельных швов</t>
  </si>
  <si>
    <t>м</t>
  </si>
  <si>
    <t>Крыши</t>
  </si>
  <si>
    <t>Ремонт отдельных участков, примыканий, парапета</t>
  </si>
  <si>
    <t>кв.м.</t>
  </si>
  <si>
    <t>требуется кап ремонт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</si>
  <si>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</si>
  <si>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</si>
  <si>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</si>
  <si>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</si>
  <si>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</si>
  <si>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</si>
  <si>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Отопление</t>
  </si>
  <si>
    <t>Непредвиденные</t>
  </si>
  <si>
    <t>Замена труб розлива ЦО д. 108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</si>
  <si>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</si>
  <si>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</si>
  <si>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1 квартал</t>
  </si>
  <si>
    <t>Замена труб ХВС д. 76</t>
  </si>
  <si>
    <t>2 квартал</t>
  </si>
  <si>
    <t>Замена труб ХВС д. 40</t>
  </si>
  <si>
    <t>Замена труб ХВС д. 25</t>
  </si>
  <si>
    <t>Замена зап арм  д 25 (латунный)</t>
  </si>
  <si>
    <t>шт</t>
  </si>
  <si>
    <t>Электроснабжение</t>
  </si>
  <si>
    <t>Электромонтажные работы</t>
  </si>
  <si>
    <t>Внешнее благоустр.</t>
  </si>
  <si>
    <t>Ремонт и восстановление МАФ (покраска)</t>
  </si>
  <si>
    <t>Установка урн</t>
  </si>
  <si>
    <t>ИТОГО</t>
  </si>
  <si>
    <t>в том числе на непредвиденные</t>
  </si>
  <si>
    <t>ИТОГО тариф на текущий ремонт за месяц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</si>
</sst>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0" fontId="21" fillId="0" borderId="0" xfId="52" applyFont="1" applyBorder="1" applyAlignment="1">
      <alignment horizontal="center" wrapText="1"/>
      <protection/>
    </xf>
    <xf numFmtId="0" fontId="21" fillId="0" borderId="10" xfId="52" applyFont="1" applyBorder="1" applyAlignment="1">
      <alignment horizontal="center" vertical="top"/>
      <protection/>
    </xf>
    <xf numFmtId="0" fontId="21" fillId="0" borderId="10" xfId="52" applyFont="1" applyBorder="1" applyAlignment="1">
      <alignment horizontal="center" vertical="top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vertical="top" wrapText="1"/>
      <protection/>
    </xf>
    <xf numFmtId="0" fontId="21" fillId="0" borderId="11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0" fontId="21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vertical="top" wrapText="1"/>
      <protection/>
    </xf>
    <xf numFmtId="49" fontId="2" fillId="0" borderId="14" xfId="52" applyNumberFormat="1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vertical="top" wrapText="1"/>
      <protection/>
    </xf>
    <xf numFmtId="0" fontId="21" fillId="0" borderId="16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vertical="top" wrapText="1"/>
      <protection/>
    </xf>
    <xf numFmtId="0" fontId="21" fillId="0" borderId="10" xfId="52" applyFont="1" applyBorder="1" applyAlignment="1">
      <alignment horizontal="center"/>
      <protection/>
    </xf>
    <xf numFmtId="0" fontId="21" fillId="0" borderId="19" xfId="52" applyFont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1" fillId="0" borderId="0" xfId="52" applyFont="1" applyAlignment="1">
      <alignment horizontal="center"/>
      <protection/>
    </xf>
    <xf numFmtId="0" fontId="21" fillId="0" borderId="10" xfId="52" applyFont="1" applyBorder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2" fontId="0" fillId="34" borderId="20" xfId="0" applyNumberFormat="1" applyFill="1" applyBorder="1" applyAlignment="1">
      <alignment wrapText="1"/>
    </xf>
    <xf numFmtId="16" fontId="0" fillId="0" borderId="20" xfId="0" applyNumberForma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56.375" style="2" customWidth="1"/>
    <col min="3" max="3" width="10.00390625" style="1" customWidth="1"/>
    <col min="4" max="4" width="25.125" style="3" customWidth="1"/>
    <col min="5" max="5" width="18.375" style="2" customWidth="1"/>
    <col min="6" max="16384" width="9.125" style="2" customWidth="1"/>
  </cols>
  <sheetData>
    <row r="1" spans="1:4" ht="27.75" customHeight="1">
      <c r="A1" s="6" t="s">
        <v>117</v>
      </c>
      <c r="B1" s="6"/>
      <c r="C1" s="6"/>
      <c r="D1" s="6"/>
    </row>
    <row r="2" spans="1:4" ht="37.5" customHeight="1">
      <c r="A2" s="7" t="s">
        <v>0</v>
      </c>
      <c r="B2" s="7" t="s">
        <v>1</v>
      </c>
      <c r="C2" s="8" t="s">
        <v>2</v>
      </c>
      <c r="D2" s="8" t="s">
        <v>3</v>
      </c>
    </row>
    <row r="3" spans="1:4" s="13" customFormat="1" ht="18" customHeight="1">
      <c r="A3" s="9" t="s">
        <v>4</v>
      </c>
      <c r="B3" s="10" t="s">
        <v>5</v>
      </c>
      <c r="C3" s="11">
        <v>1.3</v>
      </c>
      <c r="D3" s="12"/>
    </row>
    <row r="4" spans="1:4" s="13" customFormat="1" ht="15.75" customHeight="1">
      <c r="A4" s="14" t="s">
        <v>6</v>
      </c>
      <c r="B4" s="15" t="s">
        <v>7</v>
      </c>
      <c r="C4" s="16"/>
      <c r="D4" s="17"/>
    </row>
    <row r="5" spans="1:4" s="13" customFormat="1" ht="15.75" customHeight="1">
      <c r="A5" s="14"/>
      <c r="B5" s="15" t="s">
        <v>8</v>
      </c>
      <c r="C5" s="16"/>
      <c r="D5" s="17" t="s">
        <v>9</v>
      </c>
    </row>
    <row r="6" spans="1:4" s="13" customFormat="1" ht="15.75" customHeight="1">
      <c r="A6" s="14"/>
      <c r="B6" s="15" t="s">
        <v>10</v>
      </c>
      <c r="C6" s="16"/>
      <c r="D6" s="17" t="s">
        <v>11</v>
      </c>
    </row>
    <row r="7" spans="1:4" s="13" customFormat="1" ht="15.75" customHeight="1">
      <c r="A7" s="14"/>
      <c r="B7" s="15" t="s">
        <v>12</v>
      </c>
      <c r="C7" s="16"/>
      <c r="D7" s="17" t="s">
        <v>13</v>
      </c>
    </row>
    <row r="8" spans="1:4" s="13" customFormat="1" ht="15.75" customHeight="1">
      <c r="A8" s="14"/>
      <c r="B8" s="15" t="s">
        <v>14</v>
      </c>
      <c r="C8" s="16"/>
      <c r="D8" s="17" t="s">
        <v>11</v>
      </c>
    </row>
    <row r="9" spans="1:4" s="13" customFormat="1" ht="15.75" customHeight="1">
      <c r="A9" s="14"/>
      <c r="B9" s="15" t="s">
        <v>15</v>
      </c>
      <c r="C9" s="16"/>
      <c r="D9" s="17" t="s">
        <v>13</v>
      </c>
    </row>
    <row r="10" spans="1:4" s="13" customFormat="1" ht="15.75" customHeight="1">
      <c r="A10" s="14"/>
      <c r="B10" s="15" t="s">
        <v>116</v>
      </c>
      <c r="C10" s="16"/>
      <c r="D10" s="17" t="s">
        <v>16</v>
      </c>
    </row>
    <row r="11" spans="1:4" s="13" customFormat="1" ht="15.75" customHeight="1">
      <c r="A11" s="14"/>
      <c r="B11" s="15" t="s">
        <v>17</v>
      </c>
      <c r="C11" s="16"/>
      <c r="D11" s="17" t="s">
        <v>9</v>
      </c>
    </row>
    <row r="12" spans="1:4" s="13" customFormat="1" ht="15.75" customHeight="1">
      <c r="A12" s="18" t="s">
        <v>18</v>
      </c>
      <c r="B12" s="15" t="s">
        <v>19</v>
      </c>
      <c r="C12" s="16"/>
      <c r="D12" s="17"/>
    </row>
    <row r="13" spans="1:4" s="13" customFormat="1" ht="15.75" customHeight="1">
      <c r="A13" s="19"/>
      <c r="B13" s="15" t="s">
        <v>20</v>
      </c>
      <c r="C13" s="16"/>
      <c r="D13" s="17" t="s">
        <v>9</v>
      </c>
    </row>
    <row r="14" spans="1:4" s="13" customFormat="1" ht="15.75" customHeight="1">
      <c r="A14" s="19"/>
      <c r="B14" s="15" t="s">
        <v>21</v>
      </c>
      <c r="C14" s="16"/>
      <c r="D14" s="17" t="s">
        <v>22</v>
      </c>
    </row>
    <row r="15" spans="1:4" s="13" customFormat="1" ht="15.75" customHeight="1">
      <c r="A15" s="19"/>
      <c r="B15" s="15" t="s">
        <v>23</v>
      </c>
      <c r="C15" s="16"/>
      <c r="D15" s="17" t="s">
        <v>24</v>
      </c>
    </row>
    <row r="16" spans="1:4" s="13" customFormat="1" ht="15.75" customHeight="1">
      <c r="A16" s="20"/>
      <c r="B16" s="21" t="s">
        <v>25</v>
      </c>
      <c r="C16" s="22"/>
      <c r="D16" s="23" t="s">
        <v>9</v>
      </c>
    </row>
    <row r="17" spans="1:4" s="13" customFormat="1" ht="15.75" customHeight="1">
      <c r="A17" s="9" t="s">
        <v>26</v>
      </c>
      <c r="B17" s="10" t="s">
        <v>118</v>
      </c>
      <c r="C17" s="11">
        <v>0.55</v>
      </c>
      <c r="D17" s="12"/>
    </row>
    <row r="18" spans="1:4" s="13" customFormat="1" ht="15.75" customHeight="1">
      <c r="A18" s="19"/>
      <c r="B18" s="15" t="s">
        <v>119</v>
      </c>
      <c r="C18" s="16"/>
      <c r="D18" s="17" t="s">
        <v>9</v>
      </c>
    </row>
    <row r="19" spans="1:4" s="13" customFormat="1" ht="15.75" customHeight="1">
      <c r="A19" s="19"/>
      <c r="B19" s="15" t="s">
        <v>120</v>
      </c>
      <c r="C19" s="16"/>
      <c r="D19" s="17" t="s">
        <v>30</v>
      </c>
    </row>
    <row r="20" spans="1:4" s="13" customFormat="1" ht="15.75" customHeight="1">
      <c r="A20" s="19"/>
      <c r="B20" s="15" t="s">
        <v>121</v>
      </c>
      <c r="C20" s="16"/>
      <c r="D20" s="17" t="s">
        <v>9</v>
      </c>
    </row>
    <row r="21" spans="1:4" s="13" customFormat="1" ht="18" customHeight="1">
      <c r="A21" s="9" t="s">
        <v>32</v>
      </c>
      <c r="B21" s="10" t="s">
        <v>33</v>
      </c>
      <c r="C21" s="11">
        <v>1.2</v>
      </c>
      <c r="D21" s="12"/>
    </row>
    <row r="22" spans="1:4" s="13" customFormat="1" ht="25.5" customHeight="1">
      <c r="A22" s="19"/>
      <c r="B22" s="15" t="s">
        <v>34</v>
      </c>
      <c r="C22" s="16"/>
      <c r="D22" s="17" t="s">
        <v>27</v>
      </c>
    </row>
    <row r="23" spans="1:4" s="13" customFormat="1" ht="12">
      <c r="A23" s="19"/>
      <c r="B23" s="15" t="s">
        <v>35</v>
      </c>
      <c r="C23" s="16"/>
      <c r="D23" s="17"/>
    </row>
    <row r="24" spans="1:4" s="13" customFormat="1" ht="26.25" customHeight="1">
      <c r="A24" s="19"/>
      <c r="B24" s="15" t="s">
        <v>36</v>
      </c>
      <c r="C24" s="16"/>
      <c r="D24" s="17" t="s">
        <v>37</v>
      </c>
    </row>
    <row r="25" spans="1:4" s="13" customFormat="1" ht="26.25" customHeight="1">
      <c r="A25" s="19"/>
      <c r="B25" s="15" t="s">
        <v>38</v>
      </c>
      <c r="C25" s="16"/>
      <c r="D25" s="17" t="s">
        <v>37</v>
      </c>
    </row>
    <row r="26" spans="1:4" s="13" customFormat="1" ht="12">
      <c r="A26" s="19"/>
      <c r="B26" s="15" t="s">
        <v>39</v>
      </c>
      <c r="C26" s="16"/>
      <c r="D26" s="17" t="s">
        <v>40</v>
      </c>
    </row>
    <row r="27" spans="1:4" s="13" customFormat="1" ht="12">
      <c r="A27" s="19"/>
      <c r="B27" s="15" t="s">
        <v>41</v>
      </c>
      <c r="C27" s="16"/>
      <c r="D27" s="17" t="s">
        <v>40</v>
      </c>
    </row>
    <row r="28" spans="1:4" s="13" customFormat="1" ht="23.25" customHeight="1">
      <c r="A28" s="19"/>
      <c r="B28" s="15" t="s">
        <v>42</v>
      </c>
      <c r="C28" s="16"/>
      <c r="D28" s="17" t="s">
        <v>27</v>
      </c>
    </row>
    <row r="29" spans="1:4" s="13" customFormat="1" ht="12">
      <c r="A29" s="19"/>
      <c r="B29" s="15" t="s">
        <v>43</v>
      </c>
      <c r="C29" s="16"/>
      <c r="D29" s="17" t="s">
        <v>30</v>
      </c>
    </row>
    <row r="30" spans="1:4" s="13" customFormat="1" ht="12">
      <c r="A30" s="19"/>
      <c r="B30" s="15" t="s">
        <v>44</v>
      </c>
      <c r="C30" s="16"/>
      <c r="D30" s="17" t="s">
        <v>30</v>
      </c>
    </row>
    <row r="31" spans="1:4" s="13" customFormat="1" ht="12">
      <c r="A31" s="19"/>
      <c r="B31" s="15" t="s">
        <v>45</v>
      </c>
      <c r="C31" s="16"/>
      <c r="D31" s="17" t="s">
        <v>40</v>
      </c>
    </row>
    <row r="32" spans="1:4" s="13" customFormat="1" ht="12">
      <c r="A32" s="19"/>
      <c r="B32" s="15" t="s">
        <v>46</v>
      </c>
      <c r="C32" s="16"/>
      <c r="D32" s="17" t="s">
        <v>40</v>
      </c>
    </row>
    <row r="33" spans="1:4" s="13" customFormat="1" ht="24.75" customHeight="1">
      <c r="A33" s="19"/>
      <c r="B33" s="15" t="s">
        <v>48</v>
      </c>
      <c r="C33" s="16"/>
      <c r="D33" s="17" t="s">
        <v>30</v>
      </c>
    </row>
    <row r="34" spans="1:4" s="13" customFormat="1" ht="18" customHeight="1">
      <c r="A34" s="20"/>
      <c r="B34" s="21" t="s">
        <v>47</v>
      </c>
      <c r="C34" s="22"/>
      <c r="D34" s="23" t="s">
        <v>31</v>
      </c>
    </row>
    <row r="35" spans="1:4" s="13" customFormat="1" ht="23.25" customHeight="1">
      <c r="A35" s="19"/>
      <c r="B35" s="15" t="s">
        <v>49</v>
      </c>
      <c r="C35" s="16"/>
      <c r="D35" s="17" t="s">
        <v>50</v>
      </c>
    </row>
    <row r="36" spans="1:4" s="13" customFormat="1" ht="18" customHeight="1">
      <c r="A36" s="20"/>
      <c r="B36" s="21" t="s">
        <v>51</v>
      </c>
      <c r="C36" s="22"/>
      <c r="D36" s="23" t="s">
        <v>52</v>
      </c>
    </row>
    <row r="37" spans="1:4" s="13" customFormat="1" ht="18" customHeight="1">
      <c r="A37" s="9" t="s">
        <v>53</v>
      </c>
      <c r="B37" s="10" t="s">
        <v>54</v>
      </c>
      <c r="C37" s="11">
        <v>0.53</v>
      </c>
      <c r="D37" s="12"/>
    </row>
    <row r="38" spans="1:4" s="13" customFormat="1" ht="12">
      <c r="A38" s="19"/>
      <c r="B38" s="15" t="s">
        <v>55</v>
      </c>
      <c r="C38" s="16"/>
      <c r="D38" s="17" t="s">
        <v>27</v>
      </c>
    </row>
    <row r="39" spans="1:4" s="13" customFormat="1" ht="23.25" customHeight="1">
      <c r="A39" s="19"/>
      <c r="B39" s="15" t="s">
        <v>56</v>
      </c>
      <c r="C39" s="16"/>
      <c r="D39" s="17" t="s">
        <v>27</v>
      </c>
    </row>
    <row r="40" spans="1:4" s="13" customFormat="1" ht="12">
      <c r="A40" s="19"/>
      <c r="B40" s="15" t="s">
        <v>57</v>
      </c>
      <c r="C40" s="16"/>
      <c r="D40" s="17" t="s">
        <v>27</v>
      </c>
    </row>
    <row r="41" spans="1:4" s="13" customFormat="1" ht="12">
      <c r="A41" s="19"/>
      <c r="B41" s="15" t="s">
        <v>29</v>
      </c>
      <c r="C41" s="16"/>
      <c r="D41" s="17" t="s">
        <v>30</v>
      </c>
    </row>
    <row r="42" spans="1:4" s="13" customFormat="1" ht="12">
      <c r="A42" s="19"/>
      <c r="B42" s="15" t="s">
        <v>58</v>
      </c>
      <c r="C42" s="16"/>
      <c r="D42" s="17" t="s">
        <v>40</v>
      </c>
    </row>
    <row r="43" spans="1:4" s="13" customFormat="1" ht="24">
      <c r="A43" s="19"/>
      <c r="B43" s="15" t="s">
        <v>59</v>
      </c>
      <c r="C43" s="16"/>
      <c r="D43" s="17" t="s">
        <v>60</v>
      </c>
    </row>
    <row r="44" spans="1:4" s="13" customFormat="1" ht="24">
      <c r="A44" s="19"/>
      <c r="B44" s="15" t="s">
        <v>61</v>
      </c>
      <c r="C44" s="16"/>
      <c r="D44" s="17" t="s">
        <v>30</v>
      </c>
    </row>
    <row r="45" spans="1:4" s="13" customFormat="1" ht="18" customHeight="1">
      <c r="A45" s="19"/>
      <c r="B45" s="15" t="s">
        <v>62</v>
      </c>
      <c r="C45" s="16"/>
      <c r="D45" s="17" t="s">
        <v>30</v>
      </c>
    </row>
    <row r="46" spans="1:4" s="13" customFormat="1" ht="18" customHeight="1">
      <c r="A46" s="19"/>
      <c r="B46" s="15" t="s">
        <v>44</v>
      </c>
      <c r="C46" s="16"/>
      <c r="D46" s="17" t="s">
        <v>30</v>
      </c>
    </row>
    <row r="47" spans="1:4" s="13" customFormat="1" ht="18" customHeight="1">
      <c r="A47" s="19"/>
      <c r="B47" s="15" t="s">
        <v>63</v>
      </c>
      <c r="C47" s="16"/>
      <c r="D47" s="17" t="s">
        <v>40</v>
      </c>
    </row>
    <row r="48" spans="1:4" s="13" customFormat="1" ht="12">
      <c r="A48" s="20"/>
      <c r="B48" s="21" t="s">
        <v>47</v>
      </c>
      <c r="C48" s="22"/>
      <c r="D48" s="23" t="s">
        <v>31</v>
      </c>
    </row>
    <row r="49" spans="1:4" s="13" customFormat="1" ht="18" customHeight="1">
      <c r="A49" s="9" t="s">
        <v>64</v>
      </c>
      <c r="B49" s="10" t="s">
        <v>65</v>
      </c>
      <c r="C49" s="11">
        <v>0.4</v>
      </c>
      <c r="D49" s="12"/>
    </row>
    <row r="50" spans="1:4" s="13" customFormat="1" ht="18" customHeight="1">
      <c r="A50" s="19"/>
      <c r="B50" s="15" t="s">
        <v>66</v>
      </c>
      <c r="C50" s="16"/>
      <c r="D50" s="17" t="s">
        <v>27</v>
      </c>
    </row>
    <row r="51" spans="1:4" s="13" customFormat="1" ht="12">
      <c r="A51" s="19"/>
      <c r="B51" s="15" t="s">
        <v>67</v>
      </c>
      <c r="C51" s="16"/>
      <c r="D51" s="17" t="s">
        <v>28</v>
      </c>
    </row>
    <row r="52" spans="1:4" s="13" customFormat="1" ht="25.5" customHeight="1">
      <c r="A52" s="19"/>
      <c r="B52" s="15" t="s">
        <v>68</v>
      </c>
      <c r="C52" s="16"/>
      <c r="D52" s="17" t="s">
        <v>30</v>
      </c>
    </row>
    <row r="53" spans="1:4" s="13" customFormat="1" ht="24">
      <c r="A53" s="19"/>
      <c r="B53" s="15" t="s">
        <v>69</v>
      </c>
      <c r="C53" s="16"/>
      <c r="D53" s="17" t="s">
        <v>30</v>
      </c>
    </row>
    <row r="54" spans="1:4" s="13" customFormat="1" ht="24">
      <c r="A54" s="19"/>
      <c r="B54" s="15" t="s">
        <v>70</v>
      </c>
      <c r="C54" s="16"/>
      <c r="D54" s="17" t="s">
        <v>30</v>
      </c>
    </row>
    <row r="55" spans="1:4" s="13" customFormat="1" ht="24">
      <c r="A55" s="19"/>
      <c r="B55" s="15" t="s">
        <v>71</v>
      </c>
      <c r="C55" s="16"/>
      <c r="D55" s="17" t="s">
        <v>30</v>
      </c>
    </row>
    <row r="56" spans="1:4" s="13" customFormat="1" ht="18" customHeight="1">
      <c r="A56" s="20"/>
      <c r="B56" s="21" t="s">
        <v>47</v>
      </c>
      <c r="C56" s="22"/>
      <c r="D56" s="23" t="s">
        <v>31</v>
      </c>
    </row>
    <row r="57" spans="1:4" s="13" customFormat="1" ht="18" customHeight="1">
      <c r="A57" s="9" t="s">
        <v>72</v>
      </c>
      <c r="B57" s="10" t="s">
        <v>122</v>
      </c>
      <c r="C57" s="11">
        <v>0.22</v>
      </c>
      <c r="D57" s="12"/>
    </row>
    <row r="58" spans="1:4" s="13" customFormat="1" ht="36">
      <c r="A58" s="19"/>
      <c r="B58" s="15" t="s">
        <v>73</v>
      </c>
      <c r="C58" s="16"/>
      <c r="D58" s="17" t="s">
        <v>27</v>
      </c>
    </row>
    <row r="59" spans="1:4" s="13" customFormat="1" ht="12">
      <c r="A59" s="19"/>
      <c r="B59" s="15" t="s">
        <v>74</v>
      </c>
      <c r="C59" s="16"/>
      <c r="D59" s="17" t="s">
        <v>30</v>
      </c>
    </row>
    <row r="60" spans="1:4" s="13" customFormat="1" ht="12">
      <c r="A60" s="19"/>
      <c r="B60" s="15" t="s">
        <v>75</v>
      </c>
      <c r="C60" s="16"/>
      <c r="D60" s="17" t="s">
        <v>27</v>
      </c>
    </row>
    <row r="61" spans="1:4" s="13" customFormat="1" ht="24">
      <c r="A61" s="19"/>
      <c r="B61" s="15" t="s">
        <v>76</v>
      </c>
      <c r="C61" s="16"/>
      <c r="D61" s="17" t="s">
        <v>30</v>
      </c>
    </row>
    <row r="62" spans="1:4" s="13" customFormat="1" ht="12">
      <c r="A62" s="19"/>
      <c r="B62" s="15" t="s">
        <v>77</v>
      </c>
      <c r="C62" s="16"/>
      <c r="D62" s="17" t="s">
        <v>40</v>
      </c>
    </row>
    <row r="63" spans="1:4" s="13" customFormat="1" ht="36">
      <c r="A63" s="19"/>
      <c r="B63" s="15" t="s">
        <v>78</v>
      </c>
      <c r="C63" s="16"/>
      <c r="D63" s="17" t="s">
        <v>123</v>
      </c>
    </row>
    <row r="64" spans="1:4" s="13" customFormat="1" ht="12">
      <c r="A64" s="19"/>
      <c r="B64" s="15" t="s">
        <v>79</v>
      </c>
      <c r="C64" s="16"/>
      <c r="D64" s="17" t="s">
        <v>30</v>
      </c>
    </row>
    <row r="65" spans="1:4" s="13" customFormat="1" ht="12">
      <c r="A65" s="19"/>
      <c r="B65" s="15" t="s">
        <v>80</v>
      </c>
      <c r="C65" s="16"/>
      <c r="D65" s="17" t="s">
        <v>30</v>
      </c>
    </row>
    <row r="66" spans="1:4" s="13" customFormat="1" ht="12">
      <c r="A66" s="19"/>
      <c r="B66" s="15" t="s">
        <v>81</v>
      </c>
      <c r="C66" s="16"/>
      <c r="D66" s="17" t="s">
        <v>40</v>
      </c>
    </row>
    <row r="67" spans="1:4" s="13" customFormat="1" ht="24">
      <c r="A67" s="19"/>
      <c r="B67" s="15" t="s">
        <v>82</v>
      </c>
      <c r="C67" s="16"/>
      <c r="D67" s="17" t="s">
        <v>30</v>
      </c>
    </row>
    <row r="68" spans="1:4" s="13" customFormat="1" ht="12">
      <c r="A68" s="19"/>
      <c r="B68" s="15" t="s">
        <v>83</v>
      </c>
      <c r="C68" s="16"/>
      <c r="D68" s="17" t="s">
        <v>40</v>
      </c>
    </row>
    <row r="69" spans="1:4" s="13" customFormat="1" ht="24">
      <c r="A69" s="20"/>
      <c r="B69" s="21" t="s">
        <v>84</v>
      </c>
      <c r="C69" s="22"/>
      <c r="D69" s="23" t="s">
        <v>30</v>
      </c>
    </row>
    <row r="70" spans="1:4" s="13" customFormat="1" ht="18" customHeight="1">
      <c r="A70" s="9" t="s">
        <v>85</v>
      </c>
      <c r="B70" s="10" t="s">
        <v>86</v>
      </c>
      <c r="C70" s="11">
        <v>0.21</v>
      </c>
      <c r="D70" s="12"/>
    </row>
    <row r="71" spans="1:4" s="13" customFormat="1" ht="12">
      <c r="A71" s="19"/>
      <c r="B71" s="15" t="s">
        <v>87</v>
      </c>
      <c r="C71" s="16"/>
      <c r="D71" s="17" t="s">
        <v>40</v>
      </c>
    </row>
    <row r="72" spans="1:4" s="13" customFormat="1" ht="12">
      <c r="A72" s="19"/>
      <c r="B72" s="15" t="s">
        <v>88</v>
      </c>
      <c r="C72" s="16"/>
      <c r="D72" s="17" t="s">
        <v>40</v>
      </c>
    </row>
    <row r="73" spans="1:4" s="13" customFormat="1" ht="12">
      <c r="A73" s="19"/>
      <c r="B73" s="15" t="s">
        <v>124</v>
      </c>
      <c r="C73" s="16"/>
      <c r="D73" s="17" t="s">
        <v>89</v>
      </c>
    </row>
    <row r="74" spans="1:4" s="13" customFormat="1" ht="12">
      <c r="A74" s="20"/>
      <c r="B74" s="21" t="s">
        <v>29</v>
      </c>
      <c r="C74" s="22"/>
      <c r="D74" s="23" t="s">
        <v>30</v>
      </c>
    </row>
    <row r="75" spans="1:4" s="13" customFormat="1" ht="18" customHeight="1">
      <c r="A75" s="9" t="s">
        <v>90</v>
      </c>
      <c r="B75" s="10" t="s">
        <v>91</v>
      </c>
      <c r="C75" s="11">
        <v>0.2</v>
      </c>
      <c r="D75" s="12"/>
    </row>
    <row r="76" spans="1:4" s="13" customFormat="1" ht="12">
      <c r="A76" s="19"/>
      <c r="B76" s="15" t="s">
        <v>92</v>
      </c>
      <c r="C76" s="16"/>
      <c r="D76" s="17" t="s">
        <v>40</v>
      </c>
    </row>
    <row r="77" spans="1:4" s="13" customFormat="1" ht="18" customHeight="1">
      <c r="A77" s="9" t="s">
        <v>93</v>
      </c>
      <c r="B77" s="10" t="s">
        <v>94</v>
      </c>
      <c r="C77" s="11">
        <v>0.12</v>
      </c>
      <c r="D77" s="12"/>
    </row>
    <row r="78" spans="1:4" s="13" customFormat="1" ht="24">
      <c r="A78" s="20"/>
      <c r="B78" s="21" t="s">
        <v>95</v>
      </c>
      <c r="C78" s="22"/>
      <c r="D78" s="23" t="s">
        <v>27</v>
      </c>
    </row>
    <row r="79" spans="1:4" s="13" customFormat="1" ht="18" customHeight="1">
      <c r="A79" s="24" t="s">
        <v>96</v>
      </c>
      <c r="B79" s="25" t="s">
        <v>97</v>
      </c>
      <c r="C79" s="8">
        <v>0.72</v>
      </c>
      <c r="D79" s="26" t="s">
        <v>98</v>
      </c>
    </row>
    <row r="80" spans="1:4" s="13" customFormat="1" ht="18" customHeight="1">
      <c r="A80" s="9" t="s">
        <v>99</v>
      </c>
      <c r="B80" s="10" t="s">
        <v>100</v>
      </c>
      <c r="C80" s="11">
        <v>0.06</v>
      </c>
      <c r="D80" s="12"/>
    </row>
    <row r="81" spans="1:4" s="13" customFormat="1" ht="24">
      <c r="A81" s="20"/>
      <c r="B81" s="21" t="s">
        <v>101</v>
      </c>
      <c r="C81" s="22"/>
      <c r="D81" s="23" t="s">
        <v>102</v>
      </c>
    </row>
    <row r="82" spans="1:4" s="13" customFormat="1" ht="18" customHeight="1">
      <c r="A82" s="9" t="s">
        <v>103</v>
      </c>
      <c r="B82" s="10" t="s">
        <v>104</v>
      </c>
      <c r="C82" s="11">
        <v>0.30000000000000004</v>
      </c>
      <c r="D82" s="12"/>
    </row>
    <row r="83" spans="1:4" s="13" customFormat="1" ht="18" customHeight="1">
      <c r="A83" s="19"/>
      <c r="B83" s="15" t="s">
        <v>105</v>
      </c>
      <c r="C83" s="16"/>
      <c r="D83" s="17" t="s">
        <v>98</v>
      </c>
    </row>
    <row r="84" spans="1:4" s="13" customFormat="1" ht="18" customHeight="1">
      <c r="A84" s="20"/>
      <c r="B84" s="21" t="s">
        <v>106</v>
      </c>
      <c r="C84" s="22"/>
      <c r="D84" s="23" t="s">
        <v>107</v>
      </c>
    </row>
    <row r="85" spans="1:4" s="13" customFormat="1" ht="18" customHeight="1">
      <c r="A85" s="24" t="s">
        <v>108</v>
      </c>
      <c r="B85" s="25" t="s">
        <v>109</v>
      </c>
      <c r="C85" s="8">
        <v>0.93</v>
      </c>
      <c r="D85" s="26" t="s">
        <v>98</v>
      </c>
    </row>
    <row r="86" spans="1:4" s="13" customFormat="1" ht="18" customHeight="1">
      <c r="A86" s="24" t="s">
        <v>110</v>
      </c>
      <c r="B86" s="25" t="s">
        <v>111</v>
      </c>
      <c r="C86" s="8">
        <v>0.86</v>
      </c>
      <c r="D86" s="26" t="s">
        <v>98</v>
      </c>
    </row>
    <row r="87" spans="1:4" s="13" customFormat="1" ht="18" customHeight="1">
      <c r="A87" s="24" t="s">
        <v>112</v>
      </c>
      <c r="B87" s="25" t="s">
        <v>125</v>
      </c>
      <c r="C87" s="8">
        <v>1.9</v>
      </c>
      <c r="D87" s="26" t="s">
        <v>28</v>
      </c>
    </row>
    <row r="88" spans="1:4" s="13" customFormat="1" ht="18" customHeight="1">
      <c r="A88" s="27"/>
      <c r="B88" s="28" t="s">
        <v>113</v>
      </c>
      <c r="C88" s="8">
        <f>C3+C17+C21+C37+C49+C57+C70+C75+C77+C79+C80+C82+C85+C86+C87</f>
        <v>9.5</v>
      </c>
      <c r="D88" s="29"/>
    </row>
    <row r="89" spans="1:4" s="13" customFormat="1" ht="18" customHeight="1">
      <c r="A89" s="27"/>
      <c r="B89" s="28" t="s">
        <v>114</v>
      </c>
      <c r="C89" s="8">
        <v>2.9</v>
      </c>
      <c r="D89" s="26" t="s">
        <v>115</v>
      </c>
    </row>
    <row r="90" spans="2:4" ht="15.75" customHeight="1">
      <c r="B90" s="5"/>
      <c r="C90" s="30"/>
      <c r="D90" s="4"/>
    </row>
  </sheetData>
  <sheetProtection/>
  <mergeCells count="1">
    <mergeCell ref="A1:D1"/>
  </mergeCells>
  <printOptions/>
  <pageMargins left="0.4330708661417323" right="0.31496062992125984" top="0.3937007874015748" bottom="0.2362204724409449" header="0.2362204724409449" footer="0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56" bestFit="1" customWidth="1"/>
    <col min="9" max="9" width="11.125" style="0" customWidth="1"/>
    <col min="10" max="10" width="19.25390625" style="0" customWidth="1"/>
  </cols>
  <sheetData>
    <row r="1" spans="1:10" ht="12.75">
      <c r="A1" s="31" t="s">
        <v>126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127</v>
      </c>
      <c r="B2" s="31"/>
      <c r="C2" s="31"/>
      <c r="D2" s="31"/>
      <c r="E2" s="31"/>
      <c r="F2" s="31"/>
      <c r="G2" s="31"/>
      <c r="H2" s="31"/>
      <c r="I2" s="31"/>
      <c r="J2" s="31"/>
    </row>
    <row r="3" spans="5:8" ht="12.75">
      <c r="E3" s="32" t="s">
        <v>128</v>
      </c>
      <c r="F3" s="33"/>
      <c r="G3" s="32">
        <v>4561</v>
      </c>
      <c r="H3" s="34" t="s">
        <v>129</v>
      </c>
    </row>
    <row r="4" spans="2:8" ht="12.75">
      <c r="B4" t="s">
        <v>130</v>
      </c>
      <c r="D4" t="s">
        <v>131</v>
      </c>
      <c r="E4" s="32"/>
      <c r="F4" s="33"/>
      <c r="G4" s="32"/>
      <c r="H4" s="34"/>
    </row>
    <row r="5" spans="2:8" ht="12.75">
      <c r="B5" t="s">
        <v>132</v>
      </c>
      <c r="D5" t="s">
        <v>133</v>
      </c>
      <c r="E5" s="32"/>
      <c r="F5" s="33"/>
      <c r="G5" s="32"/>
      <c r="H5" s="34"/>
    </row>
    <row r="6" spans="1:10" ht="12.75">
      <c r="A6" s="35" t="s">
        <v>134</v>
      </c>
      <c r="B6" s="35"/>
      <c r="C6" s="36" t="s">
        <v>135</v>
      </c>
      <c r="D6" s="36" t="s">
        <v>136</v>
      </c>
      <c r="E6" s="36"/>
      <c r="F6" s="36"/>
      <c r="G6" s="36"/>
      <c r="H6" s="36"/>
      <c r="I6" s="36"/>
      <c r="J6" s="35" t="s">
        <v>137</v>
      </c>
    </row>
    <row r="7" spans="1:10" ht="12.75" customHeight="1">
      <c r="A7" s="35"/>
      <c r="B7" s="35"/>
      <c r="C7" s="36"/>
      <c r="D7" s="35" t="s">
        <v>138</v>
      </c>
      <c r="E7" s="35"/>
      <c r="F7" s="35" t="s">
        <v>139</v>
      </c>
      <c r="G7" s="35" t="s">
        <v>140</v>
      </c>
      <c r="H7" s="37" t="s">
        <v>141</v>
      </c>
      <c r="I7" s="35" t="s">
        <v>142</v>
      </c>
      <c r="J7" s="35"/>
    </row>
    <row r="8" spans="1:10" ht="24.75" customHeight="1">
      <c r="A8" s="35"/>
      <c r="B8" s="35"/>
      <c r="C8" s="36"/>
      <c r="D8" s="38" t="s">
        <v>143</v>
      </c>
      <c r="E8" s="38" t="s">
        <v>144</v>
      </c>
      <c r="F8" s="35"/>
      <c r="G8" s="35"/>
      <c r="H8" s="37"/>
      <c r="I8" s="35"/>
      <c r="J8" s="35"/>
    </row>
    <row r="9" spans="1:10" ht="15" customHeight="1">
      <c r="A9" s="39">
        <v>1</v>
      </c>
      <c r="B9" s="40" t="s">
        <v>145</v>
      </c>
      <c r="C9" s="41" t="s">
        <v>146</v>
      </c>
      <c r="D9" s="42" t="s">
        <v>147</v>
      </c>
      <c r="E9" s="42">
        <v>0</v>
      </c>
      <c r="F9" s="42">
        <v>4800</v>
      </c>
      <c r="G9" s="42">
        <f aca="true" t="shared" si="0" ref="G9:G14">E9*F9</f>
        <v>0</v>
      </c>
      <c r="H9" s="43">
        <f aca="true" t="shared" si="1" ref="H9:H28">G9/$G$3</f>
        <v>0</v>
      </c>
      <c r="I9" s="42"/>
      <c r="J9" s="42"/>
    </row>
    <row r="10" spans="1:10" ht="12.75">
      <c r="A10" s="39">
        <v>2</v>
      </c>
      <c r="B10" s="40" t="s">
        <v>148</v>
      </c>
      <c r="C10" s="41" t="s">
        <v>149</v>
      </c>
      <c r="D10" s="42" t="s">
        <v>150</v>
      </c>
      <c r="E10" s="42">
        <v>0</v>
      </c>
      <c r="F10" s="42">
        <v>430</v>
      </c>
      <c r="G10" s="42">
        <f t="shared" si="0"/>
        <v>0</v>
      </c>
      <c r="H10" s="43">
        <f t="shared" si="1"/>
        <v>0</v>
      </c>
      <c r="I10" s="42"/>
      <c r="J10" s="41"/>
    </row>
    <row r="11" spans="1:10" ht="12.75">
      <c r="A11" s="39"/>
      <c r="B11" s="40"/>
      <c r="C11" s="41" t="s">
        <v>151</v>
      </c>
      <c r="D11" s="42" t="s">
        <v>152</v>
      </c>
      <c r="E11" s="42">
        <v>0</v>
      </c>
      <c r="F11" s="42">
        <v>6600</v>
      </c>
      <c r="G11" s="42">
        <f t="shared" si="0"/>
        <v>0</v>
      </c>
      <c r="H11" s="43">
        <f t="shared" si="1"/>
        <v>0</v>
      </c>
      <c r="I11" s="42"/>
      <c r="J11" s="41" t="s">
        <v>153</v>
      </c>
    </row>
    <row r="12" spans="1:10" ht="12.75">
      <c r="A12" s="39"/>
      <c r="B12" s="40"/>
      <c r="C12" s="41" t="s">
        <v>154</v>
      </c>
      <c r="D12" s="42" t="s">
        <v>155</v>
      </c>
      <c r="E12" s="42">
        <v>30</v>
      </c>
      <c r="F12" s="42">
        <v>320</v>
      </c>
      <c r="G12" s="42">
        <f t="shared" si="0"/>
        <v>9600</v>
      </c>
      <c r="H12" s="43">
        <f t="shared" si="1"/>
        <v>2.104801578601184</v>
      </c>
      <c r="I12" s="42"/>
      <c r="J12" s="41"/>
    </row>
    <row r="13" spans="1:10" ht="12" customHeight="1">
      <c r="A13" s="39">
        <v>3</v>
      </c>
      <c r="B13" s="40" t="s">
        <v>156</v>
      </c>
      <c r="C13" s="41" t="s">
        <v>157</v>
      </c>
      <c r="D13" s="42" t="s">
        <v>158</v>
      </c>
      <c r="E13" s="42">
        <v>120</v>
      </c>
      <c r="F13" s="42">
        <v>180</v>
      </c>
      <c r="G13" s="42">
        <f t="shared" si="0"/>
        <v>21600</v>
      </c>
      <c r="H13" s="43">
        <f t="shared" si="1"/>
        <v>4.735803551852664</v>
      </c>
      <c r="I13" s="42"/>
      <c r="J13" s="42" t="s">
        <v>159</v>
      </c>
    </row>
    <row r="14" spans="1:10" ht="12.75">
      <c r="A14" s="39">
        <v>4</v>
      </c>
      <c r="B14" s="40" t="s">
        <v>160</v>
      </c>
      <c r="C14" s="41" t="s">
        <v>161</v>
      </c>
      <c r="D14" s="42" t="s">
        <v>150</v>
      </c>
      <c r="E14" s="42">
        <v>8</v>
      </c>
      <c r="F14" s="42">
        <v>570</v>
      </c>
      <c r="G14" s="42">
        <f t="shared" si="0"/>
        <v>4560</v>
      </c>
      <c r="H14" s="43">
        <f t="shared" si="1"/>
        <v>0.9997807498355624</v>
      </c>
      <c r="I14" s="42"/>
      <c r="J14" s="42"/>
    </row>
    <row r="15" spans="1:10" ht="11.25" customHeight="1">
      <c r="A15" s="39"/>
      <c r="B15" s="40"/>
      <c r="C15" s="44" t="s">
        <v>162</v>
      </c>
      <c r="D15" s="45" t="s">
        <v>150</v>
      </c>
      <c r="E15" s="45"/>
      <c r="F15" s="45"/>
      <c r="G15" s="45">
        <v>1000</v>
      </c>
      <c r="H15" s="46">
        <f t="shared" si="1"/>
        <v>0.21925016443762332</v>
      </c>
      <c r="I15" s="45"/>
      <c r="J15" s="45"/>
    </row>
    <row r="16" spans="1:10" ht="12.75">
      <c r="A16" s="39">
        <v>5</v>
      </c>
      <c r="B16" s="40" t="s">
        <v>163</v>
      </c>
      <c r="C16" s="41" t="s">
        <v>164</v>
      </c>
      <c r="D16" s="42" t="s">
        <v>165</v>
      </c>
      <c r="E16" s="42">
        <v>0</v>
      </c>
      <c r="F16" s="42">
        <v>34000</v>
      </c>
      <c r="G16" s="42">
        <f>E16*F16</f>
        <v>0</v>
      </c>
      <c r="H16" s="43">
        <f t="shared" si="1"/>
        <v>0</v>
      </c>
      <c r="I16" s="47"/>
      <c r="J16" s="42" t="s">
        <v>28</v>
      </c>
    </row>
    <row r="17" spans="1:10" ht="13.5" customHeight="1">
      <c r="A17" s="39">
        <v>6</v>
      </c>
      <c r="B17" s="40" t="s">
        <v>166</v>
      </c>
      <c r="C17" s="44" t="s">
        <v>167</v>
      </c>
      <c r="D17" s="45"/>
      <c r="E17" s="45"/>
      <c r="F17" s="45"/>
      <c r="G17" s="45">
        <v>8000</v>
      </c>
      <c r="H17" s="46">
        <f t="shared" si="1"/>
        <v>1.7540013155009866</v>
      </c>
      <c r="I17" s="45"/>
      <c r="J17" s="45"/>
    </row>
    <row r="18" spans="1:10" ht="12.75">
      <c r="A18" s="39"/>
      <c r="B18" s="40"/>
      <c r="C18" s="48" t="s">
        <v>168</v>
      </c>
      <c r="D18" s="49" t="s">
        <v>155</v>
      </c>
      <c r="E18" s="49">
        <v>0</v>
      </c>
      <c r="F18" s="42">
        <v>1240</v>
      </c>
      <c r="G18" s="42">
        <f aca="true" t="shared" si="2" ref="G18:G23">E18*F18</f>
        <v>0</v>
      </c>
      <c r="H18" s="50">
        <f t="shared" si="1"/>
        <v>0</v>
      </c>
      <c r="I18" s="49"/>
      <c r="J18" s="49"/>
    </row>
    <row r="19" spans="1:10" ht="12" customHeight="1">
      <c r="A19" s="39">
        <v>7</v>
      </c>
      <c r="B19" s="40" t="s">
        <v>169</v>
      </c>
      <c r="C19" s="41" t="s">
        <v>170</v>
      </c>
      <c r="D19" s="42" t="s">
        <v>155</v>
      </c>
      <c r="E19" s="42">
        <v>30</v>
      </c>
      <c r="F19" s="42">
        <v>570</v>
      </c>
      <c r="G19" s="42">
        <f t="shared" si="2"/>
        <v>17100</v>
      </c>
      <c r="H19" s="50">
        <f t="shared" si="1"/>
        <v>3.7491778118833587</v>
      </c>
      <c r="I19" s="51" t="s">
        <v>171</v>
      </c>
      <c r="J19" s="42"/>
    </row>
    <row r="20" spans="1:10" ht="12" customHeight="1">
      <c r="A20" s="39"/>
      <c r="B20" s="40"/>
      <c r="C20" s="41" t="s">
        <v>172</v>
      </c>
      <c r="D20" s="42" t="s">
        <v>155</v>
      </c>
      <c r="E20" s="42">
        <v>50</v>
      </c>
      <c r="F20" s="42">
        <v>960</v>
      </c>
      <c r="G20" s="42">
        <f t="shared" si="2"/>
        <v>48000</v>
      </c>
      <c r="H20" s="50">
        <f t="shared" si="1"/>
        <v>10.524007893005919</v>
      </c>
      <c r="I20" s="42" t="s">
        <v>173</v>
      </c>
      <c r="J20" s="42"/>
    </row>
    <row r="21" spans="1:10" ht="12" customHeight="1">
      <c r="A21" s="39"/>
      <c r="B21" s="40"/>
      <c r="C21" s="41" t="s">
        <v>174</v>
      </c>
      <c r="D21" s="42" t="s">
        <v>155</v>
      </c>
      <c r="E21" s="42">
        <v>0</v>
      </c>
      <c r="F21" s="42">
        <v>830</v>
      </c>
      <c r="G21" s="42">
        <f t="shared" si="2"/>
        <v>0</v>
      </c>
      <c r="H21" s="50">
        <f t="shared" si="1"/>
        <v>0</v>
      </c>
      <c r="I21" s="42"/>
      <c r="J21" s="42"/>
    </row>
    <row r="22" spans="1:10" ht="12" customHeight="1">
      <c r="A22" s="39"/>
      <c r="B22" s="40"/>
      <c r="C22" s="41" t="s">
        <v>175</v>
      </c>
      <c r="D22" s="42" t="s">
        <v>155</v>
      </c>
      <c r="E22" s="42">
        <v>20</v>
      </c>
      <c r="F22" s="42">
        <v>500</v>
      </c>
      <c r="G22" s="42">
        <f t="shared" si="2"/>
        <v>10000</v>
      </c>
      <c r="H22" s="50">
        <f t="shared" si="1"/>
        <v>2.1925016443762333</v>
      </c>
      <c r="I22" s="42" t="s">
        <v>173</v>
      </c>
      <c r="J22" s="42"/>
    </row>
    <row r="23" spans="1:10" ht="12" customHeight="1">
      <c r="A23" s="39"/>
      <c r="B23" s="40"/>
      <c r="C23" s="41" t="s">
        <v>176</v>
      </c>
      <c r="D23" s="42" t="s">
        <v>177</v>
      </c>
      <c r="E23" s="42">
        <v>25</v>
      </c>
      <c r="F23" s="42">
        <v>490</v>
      </c>
      <c r="G23" s="42">
        <f t="shared" si="2"/>
        <v>12250</v>
      </c>
      <c r="H23" s="50">
        <f t="shared" si="1"/>
        <v>2.6858145143608856</v>
      </c>
      <c r="I23" s="42"/>
      <c r="J23" s="42"/>
    </row>
    <row r="24" spans="1:10" ht="11.25" customHeight="1">
      <c r="A24" s="39"/>
      <c r="B24" s="40"/>
      <c r="C24" s="44" t="s">
        <v>167</v>
      </c>
      <c r="D24" s="45"/>
      <c r="E24" s="45"/>
      <c r="F24" s="45"/>
      <c r="G24" s="45">
        <v>14000</v>
      </c>
      <c r="H24" s="46">
        <f t="shared" si="1"/>
        <v>3.0695023021267267</v>
      </c>
      <c r="I24" s="45"/>
      <c r="J24" s="45"/>
    </row>
    <row r="25" spans="1:10" ht="12.75">
      <c r="A25" s="39">
        <v>8</v>
      </c>
      <c r="B25" s="40" t="s">
        <v>178</v>
      </c>
      <c r="C25" s="41" t="s">
        <v>179</v>
      </c>
      <c r="D25" s="42" t="s">
        <v>155</v>
      </c>
      <c r="E25" s="42">
        <v>20</v>
      </c>
      <c r="F25" s="42">
        <v>520</v>
      </c>
      <c r="G25" s="42">
        <f>E25*F25</f>
        <v>10400</v>
      </c>
      <c r="H25" s="50">
        <f t="shared" si="1"/>
        <v>2.2802017101512826</v>
      </c>
      <c r="I25" s="42"/>
      <c r="J25" s="42"/>
    </row>
    <row r="26" spans="1:10" ht="12.75">
      <c r="A26" s="39"/>
      <c r="B26" s="40"/>
      <c r="C26" s="44" t="s">
        <v>167</v>
      </c>
      <c r="D26" s="45"/>
      <c r="E26" s="45"/>
      <c r="F26" s="45"/>
      <c r="G26" s="45">
        <v>1500</v>
      </c>
      <c r="H26" s="46">
        <f t="shared" si="1"/>
        <v>0.32887524665643497</v>
      </c>
      <c r="I26" s="45"/>
      <c r="J26" s="45"/>
    </row>
    <row r="27" spans="1:10" ht="12.75">
      <c r="A27" s="39">
        <v>9</v>
      </c>
      <c r="B27" s="40" t="s">
        <v>180</v>
      </c>
      <c r="C27" s="41" t="s">
        <v>181</v>
      </c>
      <c r="D27" s="42"/>
      <c r="E27" s="42"/>
      <c r="F27" s="42"/>
      <c r="G27" s="42">
        <v>700</v>
      </c>
      <c r="H27" s="46">
        <f t="shared" si="1"/>
        <v>0.15347511510633632</v>
      </c>
      <c r="I27" s="42" t="s">
        <v>173</v>
      </c>
      <c r="J27" s="42"/>
    </row>
    <row r="28" spans="1:10" ht="12.75">
      <c r="A28" s="39"/>
      <c r="B28" s="40"/>
      <c r="C28" s="41" t="s">
        <v>182</v>
      </c>
      <c r="D28" s="42" t="s">
        <v>177</v>
      </c>
      <c r="E28" s="42">
        <v>0</v>
      </c>
      <c r="F28" s="42">
        <v>1850</v>
      </c>
      <c r="G28" s="42">
        <f>E28*F28</f>
        <v>0</v>
      </c>
      <c r="H28" s="43">
        <f t="shared" si="1"/>
        <v>0</v>
      </c>
      <c r="I28" s="42" t="s">
        <v>173</v>
      </c>
      <c r="J28" s="42"/>
    </row>
    <row r="29" spans="1:10" ht="12.75">
      <c r="A29" s="52"/>
      <c r="B29" s="40"/>
      <c r="C29" s="53" t="s">
        <v>183</v>
      </c>
      <c r="D29" s="40"/>
      <c r="E29" s="40"/>
      <c r="F29" s="40"/>
      <c r="G29" s="40">
        <f>SUM(G9:G28)</f>
        <v>158710</v>
      </c>
      <c r="H29" s="54">
        <f>G29/$G$3</f>
        <v>34.7971935978952</v>
      </c>
      <c r="I29" s="42"/>
      <c r="J29" s="42"/>
    </row>
    <row r="31" spans="1:10" s="56" customFormat="1" ht="12.75">
      <c r="A31"/>
      <c r="B31"/>
      <c r="C31" s="55" t="s">
        <v>184</v>
      </c>
      <c r="D31" s="55"/>
      <c r="E31" s="55"/>
      <c r="F31" s="55"/>
      <c r="G31" s="55">
        <f>G15+G24+G17+G26</f>
        <v>24500</v>
      </c>
      <c r="I31"/>
      <c r="J31"/>
    </row>
    <row r="32" spans="1:10" s="56" customFormat="1" ht="12.75">
      <c r="A32"/>
      <c r="B32"/>
      <c r="C32" s="57"/>
      <c r="D32" s="57"/>
      <c r="E32" s="57"/>
      <c r="F32" s="57"/>
      <c r="G32" s="57"/>
      <c r="I32"/>
      <c r="J32"/>
    </row>
    <row r="33" spans="1:10" s="56" customFormat="1" ht="13.5" thickBot="1">
      <c r="A33"/>
      <c r="B33"/>
      <c r="C33" s="57"/>
      <c r="D33" s="57"/>
      <c r="E33" s="57"/>
      <c r="F33" s="57"/>
      <c r="G33" s="57"/>
      <c r="I33"/>
      <c r="J33"/>
    </row>
    <row r="34" spans="1:10" s="56" customFormat="1" ht="13.5" thickBot="1">
      <c r="A34"/>
      <c r="B34"/>
      <c r="C34" s="58" t="s">
        <v>185</v>
      </c>
      <c r="D34" s="59"/>
      <c r="E34" s="60">
        <f>G29/G3/12</f>
        <v>2.8997661331579336</v>
      </c>
      <c r="F34"/>
      <c r="G34"/>
      <c r="I34"/>
      <c r="J34"/>
    </row>
    <row r="35" spans="1:10" s="56" customFormat="1" ht="12.75">
      <c r="A35"/>
      <c r="B35"/>
      <c r="C35" s="61"/>
      <c r="D35" s="62"/>
      <c r="E35" s="63"/>
      <c r="F35"/>
      <c r="G35"/>
      <c r="I35"/>
      <c r="J35"/>
    </row>
    <row r="36" spans="1:10" s="56" customFormat="1" ht="12.75">
      <c r="A36"/>
      <c r="B36"/>
      <c r="C36" t="s">
        <v>184</v>
      </c>
      <c r="D36"/>
      <c r="E36">
        <f>G31/G3/12</f>
        <v>0.4476357523934809</v>
      </c>
      <c r="F36"/>
      <c r="G36"/>
      <c r="I36"/>
      <c r="J36"/>
    </row>
  </sheetData>
  <sheetProtection/>
  <mergeCells count="12">
    <mergeCell ref="H7:H8"/>
    <mergeCell ref="I7:I8"/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</mergeCells>
  <printOptions/>
  <pageMargins left="0.51" right="0.31" top="0.31" bottom="0.31" header="0.3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2011-12-04T15:09:43Z</cp:lastPrinted>
  <dcterms:created xsi:type="dcterms:W3CDTF">2011-02-08T15:07:09Z</dcterms:created>
  <dcterms:modified xsi:type="dcterms:W3CDTF">2011-12-05T16:43:30Z</dcterms:modified>
  <cp:category/>
  <cp:version/>
  <cp:contentType/>
  <cp:contentStatus/>
</cp:coreProperties>
</file>