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11250" activeTab="1"/>
  </bookViews>
  <sheets>
    <sheet name="Содержание" sheetId="1" r:id="rId1"/>
    <sheet name="Тек ремонт 2,00" sheetId="2" r:id="rId2"/>
  </sheets>
  <definedNames/>
  <calcPr fullCalcOnLoad="1"/>
</workbook>
</file>

<file path=xl/sharedStrings.xml><?xml version="1.0" encoding="utf-8"?>
<sst xmlns="http://schemas.openxmlformats.org/spreadsheetml/2006/main" count="255" uniqueCount="186">
  <si>
    <t>№п/п</t>
  </si>
  <si>
    <t>Наименование работы (услуги)</t>
  </si>
  <si>
    <t>Размер платы на 1 кв.м.</t>
  </si>
  <si>
    <t>Периодичность (сроки) выполнения</t>
  </si>
  <si>
    <t>1.</t>
  </si>
  <si>
    <t>Уборка придомовой территории</t>
  </si>
  <si>
    <t>1.1.</t>
  </si>
  <si>
    <t>Летняя уборка</t>
  </si>
  <si>
    <t>подметание придомовой территории</t>
  </si>
  <si>
    <t>6 раз в неделю</t>
  </si>
  <si>
    <t>уборка газонов</t>
  </si>
  <si>
    <t>2 раза в неделю</t>
  </si>
  <si>
    <t>покос травы</t>
  </si>
  <si>
    <t>2 раза в сезон</t>
  </si>
  <si>
    <t>очистка урн от мусора</t>
  </si>
  <si>
    <t>уход за имеющимися зелеными насаждениями</t>
  </si>
  <si>
    <t>погрузка мусора для транспортировки, вывоз КГМ</t>
  </si>
  <si>
    <t xml:space="preserve">не позднее 3-х суток </t>
  </si>
  <si>
    <t>подметание приподъезных ступеней и площадок</t>
  </si>
  <si>
    <t>1.2.</t>
  </si>
  <si>
    <t>Зимняя уборка</t>
  </si>
  <si>
    <t>подметание, сдвижка снега</t>
  </si>
  <si>
    <t>посыпка наледи песком или смесью</t>
  </si>
  <si>
    <t>1 раз в 2 суток</t>
  </si>
  <si>
    <t>механизированная уборка машинами</t>
  </si>
  <si>
    <t>не позднее 4 часов после окончания снегопада</t>
  </si>
  <si>
    <t>очистка приподъездных ступеней и маршей от наледи вручную</t>
  </si>
  <si>
    <t>2.</t>
  </si>
  <si>
    <t>2 раза в год</t>
  </si>
  <si>
    <t>по графику</t>
  </si>
  <si>
    <t>устранение засоров</t>
  </si>
  <si>
    <t>по мере необходимости</t>
  </si>
  <si>
    <t>1 раз в месяц</t>
  </si>
  <si>
    <t>3.</t>
  </si>
  <si>
    <t>Обслуживание системы отопления</t>
  </si>
  <si>
    <t>осмотр системы центрального отопления, проверка состояния трубопровода, отопительных приборов, регулировочной и запорной арматуры</t>
  </si>
  <si>
    <t>ликвидация воздушных пробок:</t>
  </si>
  <si>
    <t xml:space="preserve">              - в стояке: открытие вентиля на воздухосброснике, расположенном на чердаке здания; выпуск воздуха; закрытие вентиля</t>
  </si>
  <si>
    <t>в течение смены</t>
  </si>
  <si>
    <t xml:space="preserve">              - в радиаторном блоке: отвинчивание пробки, выпуск воздуха; завинчивание пробки</t>
  </si>
  <si>
    <t>консервация тепловых и элеваторных узлов</t>
  </si>
  <si>
    <t>1 раз в год</t>
  </si>
  <si>
    <t>промывка и опрессовка системы отопления</t>
  </si>
  <si>
    <t>проверка состояния креплений, подвесок и прокладок для магистрального трубопровода на чердаке и в подвале</t>
  </si>
  <si>
    <t>восстановление теплоизоляции до 1 м</t>
  </si>
  <si>
    <t>мелкий ремонт запорной арматуры</t>
  </si>
  <si>
    <t>регулировка и наладка системы отопления</t>
  </si>
  <si>
    <t>набивка сальников  в вентилях, кранах, задвижках</t>
  </si>
  <si>
    <t>снятие показаний общедомовых приборов учета</t>
  </si>
  <si>
    <t>смена прокладок, устранение неплотностей и течи запорной арматуры</t>
  </si>
  <si>
    <t>обеспечение удовлетворительного функционирования системы отопления (достижение нормативной температуры)</t>
  </si>
  <si>
    <t>в течении смены поступления заявки о низких температурных параметрах</t>
  </si>
  <si>
    <t>замер температуры воздуха в жилых помещениях</t>
  </si>
  <si>
    <t>в течение 4 часов с момента поступления заявки</t>
  </si>
  <si>
    <t>4.</t>
  </si>
  <si>
    <t>Обслуживание системы водоснабжения, водоотведения</t>
  </si>
  <si>
    <t>осмотр системы водопровода и канализации</t>
  </si>
  <si>
    <t>проверка исправности запорной арматуры, санитарно-технических приборов</t>
  </si>
  <si>
    <t xml:space="preserve">уплотнение сгонов </t>
  </si>
  <si>
    <t>прочистка канализационного лежака</t>
  </si>
  <si>
    <t>прочистка кухонного стояка (гидродинамический метод)</t>
  </si>
  <si>
    <t>по заякам, не реже 1 раза в 3 года</t>
  </si>
  <si>
    <t>временная заделка свищей, трещин, установка эластичной накладки с закрепелением хомутов на болтах</t>
  </si>
  <si>
    <t>ремонт участков трубопроводов до 1 м</t>
  </si>
  <si>
    <t>набивка сальников патрубков на стояках внутренних водотоков</t>
  </si>
  <si>
    <t>5.</t>
  </si>
  <si>
    <t>Обслуживание системы электроснабжения</t>
  </si>
  <si>
    <t>осмотр линий электрических сетей, арматуры и эл. Оборудования</t>
  </si>
  <si>
    <t>ППР электрощитовых</t>
  </si>
  <si>
    <t>мелкий ремонт электропроводки, изоляции в местах общего пользования</t>
  </si>
  <si>
    <t>смена и ремонт штепсельных розеток и выключателей в местах общего пользования</t>
  </si>
  <si>
    <t>смена перегоревших электролампочек в технических подпольях и чердаках, лестничных клетках</t>
  </si>
  <si>
    <t>предоставление ответственным лицам в подъездах электролампочек для освещения лестничных клеток</t>
  </si>
  <si>
    <t>6.</t>
  </si>
  <si>
    <t>Мероприятия по содержанию конструктивных элементов здания и придомового инвентаря</t>
  </si>
  <si>
    <t>осмотр контруктивных элементов здания (составление дефектных актов на обнаружение трещин, проседания фундамента, несоответствие плоскостей)</t>
  </si>
  <si>
    <t>удаление с крыши снега и наледи</t>
  </si>
  <si>
    <t>очистка кровли от снега, мусора, листьев</t>
  </si>
  <si>
    <t>мелкий ремонт покрытия кровли, примыканий при площади ремонта менее 1 кв.м.</t>
  </si>
  <si>
    <t>уборка чердаков и подвалов</t>
  </si>
  <si>
    <t xml:space="preserve">закрытие чердаков и подвалов </t>
  </si>
  <si>
    <t>в течение 1 суток с момента поступления заявки (обнаружения)</t>
  </si>
  <si>
    <t>укрепление и ремонт парапетных ограждений</t>
  </si>
  <si>
    <t>мелкий ремонт оконных и дверных проемов</t>
  </si>
  <si>
    <t>установка пружин на входные двери</t>
  </si>
  <si>
    <t xml:space="preserve">установка табличек номеров домов, восстановление нумерации квартир на подъездах </t>
  </si>
  <si>
    <t>мелкий ремонт оборудования детских и спортивных площадок</t>
  </si>
  <si>
    <t>мелкий ремонт контейнеров, тележек (без замены листового металла)</t>
  </si>
  <si>
    <t>7.</t>
  </si>
  <si>
    <t>Обслуживание дымовых и вентиляционных каналов</t>
  </si>
  <si>
    <t>проверка исправности канализационных вытяжек</t>
  </si>
  <si>
    <t>проверка состояния продухов в цоколях зданий</t>
  </si>
  <si>
    <t>наличие тяги в вентиляцтонных каналах</t>
  </si>
  <si>
    <t>4 раза в год</t>
  </si>
  <si>
    <t>8.</t>
  </si>
  <si>
    <t xml:space="preserve">Обслуживание внутридомового газового оборудования </t>
  </si>
  <si>
    <t>профилактический осмотр газовых трубопроводов</t>
  </si>
  <si>
    <t>9.</t>
  </si>
  <si>
    <t>Дератизация и дезинсекция мест общего пользования</t>
  </si>
  <si>
    <t>обработка помещений мест общего пользования (привлечение спец. предприятия)</t>
  </si>
  <si>
    <t>10.</t>
  </si>
  <si>
    <t>Аварийно-диспетчерское обслуживание</t>
  </si>
  <si>
    <t>постоянно</t>
  </si>
  <si>
    <t>11.</t>
  </si>
  <si>
    <t>Проведение электроизмерений</t>
  </si>
  <si>
    <t>измерение сопротивления изоляции силовой и осветительной сети до 1000В, заземляющего устройства</t>
  </si>
  <si>
    <t>1 раз в 3 года</t>
  </si>
  <si>
    <t>12.</t>
  </si>
  <si>
    <t>Услуги паспортного стола</t>
  </si>
  <si>
    <t>ведение регистрационного учета граждан</t>
  </si>
  <si>
    <t>выдача справок ф.№8, лицевого счета, выписки из лицевого счета</t>
  </si>
  <si>
    <t>по запросу</t>
  </si>
  <si>
    <t>13.</t>
  </si>
  <si>
    <t>Услуги по начислению и сбору платежей населения</t>
  </si>
  <si>
    <t>14.</t>
  </si>
  <si>
    <t>Плата за управление многоквартирным домом</t>
  </si>
  <si>
    <t>15.</t>
  </si>
  <si>
    <t>Сбор и вывоз ТБО</t>
  </si>
  <si>
    <t>ИТОГО работ по содержанию</t>
  </si>
  <si>
    <t>Текущий ремонт общего имущества</t>
  </si>
  <si>
    <t>в соответствии с планом</t>
  </si>
  <si>
    <t>Обслуживание контейнерной площадки</t>
  </si>
  <si>
    <t>уборка контейнерной площадки</t>
  </si>
  <si>
    <t>ремонт участков ограждения контейнерной площадки</t>
  </si>
  <si>
    <t>очистка контейнерных площадок от снега и мусора</t>
  </si>
  <si>
    <t>Обязательный перечень работ и услуг, входящих в размер платы за содержание жилья по договорам управления на 2011 год (частичные удобства, без мусоропровода)</t>
  </si>
  <si>
    <t>Перечень работ по текущему ремонту общего имущества на 2012 год исходя из 2,00 рублей /кв.м.</t>
  </si>
  <si>
    <t>общей площадью</t>
  </si>
  <si>
    <t>Основание для определения объемов работ</t>
  </si>
  <si>
    <t>Акт осеннего осмотра 2011г.</t>
  </si>
  <si>
    <t>Основания для формирования цены за ед работы</t>
  </si>
  <si>
    <t>ТЕР (Территориальные единичные расценки)</t>
  </si>
  <si>
    <t>№ п\п</t>
  </si>
  <si>
    <t>Виды работ</t>
  </si>
  <si>
    <t>Предложения управляющей компании</t>
  </si>
  <si>
    <t>Комментарии</t>
  </si>
  <si>
    <t>Объем</t>
  </si>
  <si>
    <t>Стоимость за ед. работ, руб</t>
  </si>
  <si>
    <t>Сумма, руб</t>
  </si>
  <si>
    <t>Сумма на 1 м2 руб, год. Плата</t>
  </si>
  <si>
    <t>Сроки выполнения</t>
  </si>
  <si>
    <t>ед. изм</t>
  </si>
  <si>
    <t>кол-во</t>
  </si>
  <si>
    <t>Фундамент</t>
  </si>
  <si>
    <t>м3</t>
  </si>
  <si>
    <t>Стены, фасады</t>
  </si>
  <si>
    <t>Ремонт цоколя</t>
  </si>
  <si>
    <t>м2</t>
  </si>
  <si>
    <t>Ремонт навесов входов в подъезд</t>
  </si>
  <si>
    <t>шт.</t>
  </si>
  <si>
    <t>Крыши</t>
  </si>
  <si>
    <t>Ремонт отдельных участков, примыканий, парапета</t>
  </si>
  <si>
    <t>кв.м.</t>
  </si>
  <si>
    <t>Окна, двери</t>
  </si>
  <si>
    <t>Остекление л / клеток</t>
  </si>
  <si>
    <t>Непредвиденные (остекление, ремонт дверей)</t>
  </si>
  <si>
    <t>Внутренняя отделка</t>
  </si>
  <si>
    <t>Косметический ремонт лестничных клеток</t>
  </si>
  <si>
    <t>под.</t>
  </si>
  <si>
    <t>по графику (1 / 3 под)</t>
  </si>
  <si>
    <t>Отопление</t>
  </si>
  <si>
    <t>Непредвиденные</t>
  </si>
  <si>
    <t>ХВС, отведение</t>
  </si>
  <si>
    <r>
      <t xml:space="preserve">Замена внутренних трубопроводов канал </t>
    </r>
    <r>
      <rPr>
        <sz val="8"/>
        <rFont val="Symbol"/>
        <family val="1"/>
      </rPr>
      <t>Æ10</t>
    </r>
    <r>
      <rPr>
        <sz val="8"/>
        <rFont val="Arial Cyr"/>
        <family val="0"/>
      </rPr>
      <t>0 мм</t>
    </r>
  </si>
  <si>
    <t>м</t>
  </si>
  <si>
    <r>
      <t xml:space="preserve">Замена внутренних трубопроводов канал </t>
    </r>
    <r>
      <rPr>
        <sz val="8"/>
        <rFont val="Symbol"/>
        <family val="1"/>
      </rPr>
      <t>Æ5</t>
    </r>
    <r>
      <rPr>
        <sz val="8"/>
        <rFont val="Arial Cyr"/>
        <family val="0"/>
      </rPr>
      <t>0 мм</t>
    </r>
  </si>
  <si>
    <t>Замена труб ХВС д. 76</t>
  </si>
  <si>
    <t>Замена труб ХВС д. 25</t>
  </si>
  <si>
    <t>Замена зап арм  д 25 (латунный)</t>
  </si>
  <si>
    <t>шт</t>
  </si>
  <si>
    <t>Электроснабжение</t>
  </si>
  <si>
    <t>Электромонтажные работы</t>
  </si>
  <si>
    <t>Внешнее благоустр.</t>
  </si>
  <si>
    <t>Ремонт и восстановление МАФ (покраска)</t>
  </si>
  <si>
    <t>2 квартал</t>
  </si>
  <si>
    <t>ИТОГО</t>
  </si>
  <si>
    <t>в том числе на непредвиденные</t>
  </si>
  <si>
    <t>ИТОГО тариф на текущий ремонт за месяц</t>
  </si>
  <si>
    <t xml:space="preserve"> собственников помещений в многоквартирном доме по 1-я Линия, д. 6/4</t>
  </si>
  <si>
    <t>к.в.м</t>
  </si>
  <si>
    <t>Бетонирование отмостки, входов в мусорокамеры</t>
  </si>
  <si>
    <t>3 квартал</t>
  </si>
  <si>
    <t>требуется кап ремонт</t>
  </si>
  <si>
    <t>1 квартал</t>
  </si>
  <si>
    <t>Установка песочницы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</si>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</sst>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justify" wrapText="1"/>
    </xf>
    <xf numFmtId="0" fontId="1" fillId="0" borderId="0" xfId="0" applyFont="1" applyBorder="1" applyAlignment="1">
      <alignment horizontal="center" vertic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vertical="justify"/>
    </xf>
    <xf numFmtId="0" fontId="3" fillId="0" borderId="11" xfId="0" applyFont="1" applyBorder="1" applyAlignment="1">
      <alignment horizontal="center" vertical="justify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vertical="justify"/>
    </xf>
    <xf numFmtId="0" fontId="3" fillId="0" borderId="14" xfId="0" applyFont="1" applyBorder="1" applyAlignment="1">
      <alignment horizontal="center" vertical="justify"/>
    </xf>
    <xf numFmtId="0" fontId="4" fillId="0" borderId="15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vertical="justify"/>
    </xf>
    <xf numFmtId="0" fontId="3" fillId="0" borderId="16" xfId="0" applyFont="1" applyBorder="1" applyAlignment="1">
      <alignment horizontal="center" vertical="justify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justify" wrapText="1"/>
    </xf>
    <xf numFmtId="0" fontId="4" fillId="0" borderId="0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3" fillId="0" borderId="12" xfId="0" applyFont="1" applyBorder="1" applyAlignment="1">
      <alignment vertical="justify" wrapText="1"/>
    </xf>
    <xf numFmtId="0" fontId="4" fillId="0" borderId="17" xfId="0" applyFont="1" applyBorder="1" applyAlignment="1">
      <alignment vertical="justify" wrapText="1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vertical="justify" wrapText="1"/>
    </xf>
    <xf numFmtId="0" fontId="3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justify" wrapText="1"/>
    </xf>
    <xf numFmtId="0" fontId="3" fillId="0" borderId="0" xfId="0" applyFont="1" applyBorder="1" applyAlignment="1">
      <alignment vertical="justify" wrapText="1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22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2" fontId="0" fillId="33" borderId="10" xfId="0" applyNumberFormat="1" applyFill="1" applyBorder="1" applyAlignment="1">
      <alignment wrapText="1"/>
    </xf>
    <xf numFmtId="0" fontId="2" fillId="0" borderId="10" xfId="0" applyFont="1" applyBorder="1" applyAlignment="1">
      <alignment wrapText="1"/>
    </xf>
    <xf numFmtId="16" fontId="0" fillId="0" borderId="10" xfId="0" applyNumberFormat="1" applyBorder="1" applyAlignment="1">
      <alignment wrapText="1"/>
    </xf>
    <xf numFmtId="0" fontId="22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2" fontId="1" fillId="0" borderId="22" xfId="0" applyNumberFormat="1" applyFont="1" applyBorder="1" applyAlignment="1">
      <alignment/>
    </xf>
    <xf numFmtId="0" fontId="2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2" fontId="0" fillId="0" borderId="10" xfId="0" applyNumberForma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52">
      <selection activeCell="B94" sqref="B94"/>
    </sheetView>
  </sheetViews>
  <sheetFormatPr defaultColWidth="9.00390625" defaultRowHeight="12.75"/>
  <cols>
    <col min="1" max="1" width="5.375" style="2" customWidth="1"/>
    <col min="2" max="2" width="56.375" style="0" customWidth="1"/>
    <col min="3" max="3" width="10.00390625" style="2" customWidth="1"/>
    <col min="4" max="4" width="25.125" style="3" customWidth="1"/>
    <col min="5" max="5" width="18.375" style="0" customWidth="1"/>
  </cols>
  <sheetData>
    <row r="1" spans="1:4" ht="21.75" customHeight="1">
      <c r="A1" s="37" t="s">
        <v>125</v>
      </c>
      <c r="B1" s="37"/>
      <c r="C1" s="37"/>
      <c r="D1" s="37"/>
    </row>
    <row r="2" spans="1:4" ht="9" customHeight="1">
      <c r="A2" s="6"/>
      <c r="B2" s="7"/>
      <c r="C2" s="6"/>
      <c r="D2" s="8"/>
    </row>
    <row r="3" spans="1:4" ht="9" customHeight="1">
      <c r="A3" s="9" t="s">
        <v>0</v>
      </c>
      <c r="B3" s="9" t="s">
        <v>1</v>
      </c>
      <c r="C3" s="10" t="s">
        <v>2</v>
      </c>
      <c r="D3" s="10" t="s">
        <v>3</v>
      </c>
    </row>
    <row r="4" spans="1:4" ht="9" customHeight="1">
      <c r="A4" s="11" t="s">
        <v>4</v>
      </c>
      <c r="B4" s="12" t="s">
        <v>5</v>
      </c>
      <c r="C4" s="13">
        <v>1.18</v>
      </c>
      <c r="D4" s="14"/>
    </row>
    <row r="5" spans="1:4" ht="9" customHeight="1">
      <c r="A5" s="15" t="s">
        <v>6</v>
      </c>
      <c r="B5" s="16" t="s">
        <v>7</v>
      </c>
      <c r="C5" s="17"/>
      <c r="D5" s="18"/>
    </row>
    <row r="6" spans="1:4" ht="9" customHeight="1">
      <c r="A6" s="15"/>
      <c r="B6" s="16" t="s">
        <v>8</v>
      </c>
      <c r="C6" s="17"/>
      <c r="D6" s="18" t="s">
        <v>9</v>
      </c>
    </row>
    <row r="7" spans="1:4" ht="9" customHeight="1">
      <c r="A7" s="15"/>
      <c r="B7" s="16" t="s">
        <v>10</v>
      </c>
      <c r="C7" s="17"/>
      <c r="D7" s="18" t="s">
        <v>11</v>
      </c>
    </row>
    <row r="8" spans="1:4" ht="9" customHeight="1">
      <c r="A8" s="15"/>
      <c r="B8" s="16" t="s">
        <v>12</v>
      </c>
      <c r="C8" s="17"/>
      <c r="D8" s="18" t="s">
        <v>13</v>
      </c>
    </row>
    <row r="9" spans="1:4" ht="9" customHeight="1">
      <c r="A9" s="15"/>
      <c r="B9" s="16" t="s">
        <v>14</v>
      </c>
      <c r="C9" s="17"/>
      <c r="D9" s="18" t="s">
        <v>11</v>
      </c>
    </row>
    <row r="10" spans="1:4" ht="9" customHeight="1">
      <c r="A10" s="15"/>
      <c r="B10" s="16" t="s">
        <v>15</v>
      </c>
      <c r="C10" s="17"/>
      <c r="D10" s="18" t="s">
        <v>13</v>
      </c>
    </row>
    <row r="11" spans="1:4" ht="9" customHeight="1">
      <c r="A11" s="15"/>
      <c r="B11" s="16" t="s">
        <v>16</v>
      </c>
      <c r="C11" s="17"/>
      <c r="D11" s="18" t="s">
        <v>17</v>
      </c>
    </row>
    <row r="12" spans="1:4" ht="9" customHeight="1">
      <c r="A12" s="15"/>
      <c r="B12" s="16" t="s">
        <v>18</v>
      </c>
      <c r="C12" s="17"/>
      <c r="D12" s="18" t="s">
        <v>9</v>
      </c>
    </row>
    <row r="13" spans="1:4" ht="9" customHeight="1">
      <c r="A13" s="19" t="s">
        <v>19</v>
      </c>
      <c r="B13" s="16" t="s">
        <v>20</v>
      </c>
      <c r="C13" s="17"/>
      <c r="D13" s="18"/>
    </row>
    <row r="14" spans="1:4" ht="9" customHeight="1">
      <c r="A14" s="20"/>
      <c r="B14" s="16" t="s">
        <v>21</v>
      </c>
      <c r="C14" s="17"/>
      <c r="D14" s="18" t="s">
        <v>9</v>
      </c>
    </row>
    <row r="15" spans="1:4" ht="9" customHeight="1">
      <c r="A15" s="20"/>
      <c r="B15" s="16" t="s">
        <v>22</v>
      </c>
      <c r="C15" s="17"/>
      <c r="D15" s="18" t="s">
        <v>23</v>
      </c>
    </row>
    <row r="16" spans="1:4" ht="9" customHeight="1">
      <c r="A16" s="20"/>
      <c r="B16" s="16" t="s">
        <v>24</v>
      </c>
      <c r="C16" s="17"/>
      <c r="D16" s="18" t="s">
        <v>25</v>
      </c>
    </row>
    <row r="17" spans="1:4" ht="9" customHeight="1">
      <c r="A17" s="21"/>
      <c r="B17" s="22" t="s">
        <v>26</v>
      </c>
      <c r="C17" s="23"/>
      <c r="D17" s="24" t="s">
        <v>9</v>
      </c>
    </row>
    <row r="18" spans="1:4" ht="9" customHeight="1">
      <c r="A18" s="11" t="s">
        <v>27</v>
      </c>
      <c r="B18" s="12" t="s">
        <v>121</v>
      </c>
      <c r="C18" s="13">
        <v>0.44</v>
      </c>
      <c r="D18" s="14"/>
    </row>
    <row r="19" spans="1:4" ht="9" customHeight="1">
      <c r="A19" s="20"/>
      <c r="B19" s="16" t="s">
        <v>122</v>
      </c>
      <c r="C19" s="17"/>
      <c r="D19" s="18" t="s">
        <v>9</v>
      </c>
    </row>
    <row r="20" spans="1:4" ht="9" customHeight="1">
      <c r="A20" s="20"/>
      <c r="B20" s="16" t="s">
        <v>123</v>
      </c>
      <c r="C20" s="17"/>
      <c r="D20" s="18" t="s">
        <v>31</v>
      </c>
    </row>
    <row r="21" spans="1:4" ht="9" customHeight="1">
      <c r="A21" s="20"/>
      <c r="B21" s="16" t="s">
        <v>124</v>
      </c>
      <c r="C21" s="17"/>
      <c r="D21" s="18" t="s">
        <v>9</v>
      </c>
    </row>
    <row r="22" spans="1:4" ht="9" customHeight="1">
      <c r="A22" s="11" t="s">
        <v>33</v>
      </c>
      <c r="B22" s="12" t="s">
        <v>34</v>
      </c>
      <c r="C22" s="13">
        <v>0.82</v>
      </c>
      <c r="D22" s="14"/>
    </row>
    <row r="23" spans="1:4" ht="9" customHeight="1">
      <c r="A23" s="20"/>
      <c r="B23" s="25" t="s">
        <v>35</v>
      </c>
      <c r="C23" s="17"/>
      <c r="D23" s="18" t="s">
        <v>28</v>
      </c>
    </row>
    <row r="24" spans="1:4" ht="9" customHeight="1">
      <c r="A24" s="20"/>
      <c r="B24" s="16" t="s">
        <v>36</v>
      </c>
      <c r="C24" s="17"/>
      <c r="D24" s="18"/>
    </row>
    <row r="25" spans="1:4" ht="9" customHeight="1">
      <c r="A25" s="20"/>
      <c r="B25" s="25" t="s">
        <v>37</v>
      </c>
      <c r="C25" s="17"/>
      <c r="D25" s="18" t="s">
        <v>38</v>
      </c>
    </row>
    <row r="26" spans="1:4" ht="9" customHeight="1">
      <c r="A26" s="20"/>
      <c r="B26" s="25" t="s">
        <v>39</v>
      </c>
      <c r="C26" s="17"/>
      <c r="D26" s="18" t="s">
        <v>38</v>
      </c>
    </row>
    <row r="27" spans="1:4" ht="9" customHeight="1">
      <c r="A27" s="20"/>
      <c r="B27" s="25" t="s">
        <v>40</v>
      </c>
      <c r="C27" s="17"/>
      <c r="D27" s="18" t="s">
        <v>41</v>
      </c>
    </row>
    <row r="28" spans="1:4" ht="9" customHeight="1">
      <c r="A28" s="20"/>
      <c r="B28" s="25" t="s">
        <v>42</v>
      </c>
      <c r="C28" s="17"/>
      <c r="D28" s="18" t="s">
        <v>41</v>
      </c>
    </row>
    <row r="29" spans="1:4" ht="9" customHeight="1">
      <c r="A29" s="20"/>
      <c r="B29" s="25" t="s">
        <v>43</v>
      </c>
      <c r="C29" s="17"/>
      <c r="D29" s="18" t="s">
        <v>28</v>
      </c>
    </row>
    <row r="30" spans="1:4" ht="9" customHeight="1">
      <c r="A30" s="20"/>
      <c r="B30" s="25" t="s">
        <v>44</v>
      </c>
      <c r="C30" s="17"/>
      <c r="D30" s="18" t="s">
        <v>31</v>
      </c>
    </row>
    <row r="31" spans="1:4" ht="9" customHeight="1">
      <c r="A31" s="20"/>
      <c r="B31" s="25" t="s">
        <v>45</v>
      </c>
      <c r="C31" s="17"/>
      <c r="D31" s="18" t="s">
        <v>31</v>
      </c>
    </row>
    <row r="32" spans="1:4" ht="9" customHeight="1">
      <c r="A32" s="20"/>
      <c r="B32" s="25" t="s">
        <v>46</v>
      </c>
      <c r="C32" s="17"/>
      <c r="D32" s="18" t="s">
        <v>41</v>
      </c>
    </row>
    <row r="33" spans="1:4" ht="9" customHeight="1">
      <c r="A33" s="20"/>
      <c r="B33" s="25" t="s">
        <v>47</v>
      </c>
      <c r="C33" s="17"/>
      <c r="D33" s="18" t="s">
        <v>41</v>
      </c>
    </row>
    <row r="34" spans="1:4" ht="9" customHeight="1">
      <c r="A34" s="20"/>
      <c r="B34" s="25" t="s">
        <v>48</v>
      </c>
      <c r="C34" s="17"/>
      <c r="D34" s="18" t="s">
        <v>32</v>
      </c>
    </row>
    <row r="35" spans="1:4" ht="9" customHeight="1">
      <c r="A35" s="20"/>
      <c r="B35" s="25" t="s">
        <v>49</v>
      </c>
      <c r="C35" s="17"/>
      <c r="D35" s="18" t="s">
        <v>31</v>
      </c>
    </row>
    <row r="36" spans="1:4" ht="9" customHeight="1">
      <c r="A36" s="20"/>
      <c r="B36" s="26" t="s">
        <v>50</v>
      </c>
      <c r="C36" s="17"/>
      <c r="D36" s="18" t="s">
        <v>51</v>
      </c>
    </row>
    <row r="37" spans="1:4" ht="9" customHeight="1">
      <c r="A37" s="21"/>
      <c r="B37" s="27" t="s">
        <v>52</v>
      </c>
      <c r="C37" s="23"/>
      <c r="D37" s="24" t="s">
        <v>53</v>
      </c>
    </row>
    <row r="38" spans="1:4" ht="9" customHeight="1">
      <c r="A38" s="11" t="s">
        <v>54</v>
      </c>
      <c r="B38" s="28" t="s">
        <v>55</v>
      </c>
      <c r="C38" s="13">
        <v>0.42</v>
      </c>
      <c r="D38" s="14"/>
    </row>
    <row r="39" spans="1:4" ht="9" customHeight="1">
      <c r="A39" s="20"/>
      <c r="B39" s="25" t="s">
        <v>56</v>
      </c>
      <c r="C39" s="17"/>
      <c r="D39" s="18" t="s">
        <v>28</v>
      </c>
    </row>
    <row r="40" spans="1:4" ht="9" customHeight="1">
      <c r="A40" s="20"/>
      <c r="B40" s="25" t="s">
        <v>57</v>
      </c>
      <c r="C40" s="17"/>
      <c r="D40" s="18" t="s">
        <v>28</v>
      </c>
    </row>
    <row r="41" spans="1:4" ht="9" customHeight="1">
      <c r="A41" s="20"/>
      <c r="B41" s="25" t="s">
        <v>58</v>
      </c>
      <c r="C41" s="17"/>
      <c r="D41" s="18" t="s">
        <v>28</v>
      </c>
    </row>
    <row r="42" spans="1:4" ht="9" customHeight="1">
      <c r="A42" s="20"/>
      <c r="B42" s="25" t="s">
        <v>30</v>
      </c>
      <c r="C42" s="17"/>
      <c r="D42" s="18" t="s">
        <v>31</v>
      </c>
    </row>
    <row r="43" spans="1:4" ht="9" customHeight="1">
      <c r="A43" s="20"/>
      <c r="B43" s="25" t="s">
        <v>59</v>
      </c>
      <c r="C43" s="17"/>
      <c r="D43" s="18" t="s">
        <v>41</v>
      </c>
    </row>
    <row r="44" spans="1:4" ht="9" customHeight="1">
      <c r="A44" s="20"/>
      <c r="B44" s="25" t="s">
        <v>60</v>
      </c>
      <c r="C44" s="17"/>
      <c r="D44" s="18" t="s">
        <v>61</v>
      </c>
    </row>
    <row r="45" spans="1:4" ht="9" customHeight="1">
      <c r="A45" s="20"/>
      <c r="B45" s="25" t="s">
        <v>62</v>
      </c>
      <c r="C45" s="17"/>
      <c r="D45" s="18" t="s">
        <v>31</v>
      </c>
    </row>
    <row r="46" spans="1:4" ht="9" customHeight="1">
      <c r="A46" s="20"/>
      <c r="B46" s="25" t="s">
        <v>63</v>
      </c>
      <c r="C46" s="17"/>
      <c r="D46" s="18" t="s">
        <v>31</v>
      </c>
    </row>
    <row r="47" spans="1:4" ht="9" customHeight="1">
      <c r="A47" s="20"/>
      <c r="B47" s="25" t="s">
        <v>45</v>
      </c>
      <c r="C47" s="17"/>
      <c r="D47" s="18" t="s">
        <v>31</v>
      </c>
    </row>
    <row r="48" spans="1:4" ht="9" customHeight="1">
      <c r="A48" s="20"/>
      <c r="B48" s="25" t="s">
        <v>64</v>
      </c>
      <c r="C48" s="17"/>
      <c r="D48" s="18" t="s">
        <v>41</v>
      </c>
    </row>
    <row r="49" spans="1:4" ht="9" customHeight="1">
      <c r="A49" s="21"/>
      <c r="B49" s="29" t="s">
        <v>48</v>
      </c>
      <c r="C49" s="23"/>
      <c r="D49" s="24" t="s">
        <v>32</v>
      </c>
    </row>
    <row r="50" spans="1:4" ht="9" customHeight="1">
      <c r="A50" s="11" t="s">
        <v>65</v>
      </c>
      <c r="B50" s="28" t="s">
        <v>66</v>
      </c>
      <c r="C50" s="13">
        <v>0.25</v>
      </c>
      <c r="D50" s="14"/>
    </row>
    <row r="51" spans="1:4" ht="9" customHeight="1">
      <c r="A51" s="20"/>
      <c r="B51" s="25" t="s">
        <v>67</v>
      </c>
      <c r="C51" s="17"/>
      <c r="D51" s="18" t="s">
        <v>28</v>
      </c>
    </row>
    <row r="52" spans="1:4" ht="9" customHeight="1">
      <c r="A52" s="20"/>
      <c r="B52" s="25" t="s">
        <v>68</v>
      </c>
      <c r="C52" s="17"/>
      <c r="D52" s="18" t="s">
        <v>29</v>
      </c>
    </row>
    <row r="53" spans="1:4" ht="9" customHeight="1">
      <c r="A53" s="20"/>
      <c r="B53" s="25" t="s">
        <v>69</v>
      </c>
      <c r="C53" s="17"/>
      <c r="D53" s="18" t="s">
        <v>31</v>
      </c>
    </row>
    <row r="54" spans="1:4" ht="9" customHeight="1">
      <c r="A54" s="20"/>
      <c r="B54" s="25" t="s">
        <v>70</v>
      </c>
      <c r="C54" s="17"/>
      <c r="D54" s="18" t="s">
        <v>31</v>
      </c>
    </row>
    <row r="55" spans="1:4" ht="9" customHeight="1">
      <c r="A55" s="20"/>
      <c r="B55" s="25" t="s">
        <v>71</v>
      </c>
      <c r="C55" s="17"/>
      <c r="D55" s="18" t="s">
        <v>31</v>
      </c>
    </row>
    <row r="56" spans="1:4" ht="9" customHeight="1">
      <c r="A56" s="20"/>
      <c r="B56" s="25" t="s">
        <v>72</v>
      </c>
      <c r="C56" s="17"/>
      <c r="D56" s="18" t="s">
        <v>31</v>
      </c>
    </row>
    <row r="57" spans="1:4" ht="9" customHeight="1">
      <c r="A57" s="21"/>
      <c r="B57" s="29" t="s">
        <v>48</v>
      </c>
      <c r="C57" s="23"/>
      <c r="D57" s="24" t="s">
        <v>32</v>
      </c>
    </row>
    <row r="58" spans="1:4" ht="9" customHeight="1">
      <c r="A58" s="11" t="s">
        <v>73</v>
      </c>
      <c r="B58" s="28" t="s">
        <v>74</v>
      </c>
      <c r="C58" s="13">
        <v>0.14</v>
      </c>
      <c r="D58" s="14"/>
    </row>
    <row r="59" spans="1:4" ht="9" customHeight="1">
      <c r="A59" s="20"/>
      <c r="B59" s="25" t="s">
        <v>75</v>
      </c>
      <c r="C59" s="17"/>
      <c r="D59" s="18" t="s">
        <v>28</v>
      </c>
    </row>
    <row r="60" spans="1:4" ht="9" customHeight="1">
      <c r="A60" s="20"/>
      <c r="B60" s="25" t="s">
        <v>76</v>
      </c>
      <c r="C60" s="17"/>
      <c r="D60" s="18" t="s">
        <v>31</v>
      </c>
    </row>
    <row r="61" spans="1:4" ht="9" customHeight="1">
      <c r="A61" s="20"/>
      <c r="B61" s="25" t="s">
        <v>77</v>
      </c>
      <c r="C61" s="17"/>
      <c r="D61" s="18" t="s">
        <v>28</v>
      </c>
    </row>
    <row r="62" spans="1:4" ht="9" customHeight="1">
      <c r="A62" s="20"/>
      <c r="B62" s="25" t="s">
        <v>78</v>
      </c>
      <c r="C62" s="17"/>
      <c r="D62" s="18" t="s">
        <v>31</v>
      </c>
    </row>
    <row r="63" spans="1:4" ht="9" customHeight="1">
      <c r="A63" s="20"/>
      <c r="B63" s="25" t="s">
        <v>79</v>
      </c>
      <c r="C63" s="17"/>
      <c r="D63" s="18" t="s">
        <v>41</v>
      </c>
    </row>
    <row r="64" spans="1:4" ht="9" customHeight="1">
      <c r="A64" s="20"/>
      <c r="B64" s="25" t="s">
        <v>80</v>
      </c>
      <c r="C64" s="17"/>
      <c r="D64" s="18" t="s">
        <v>81</v>
      </c>
    </row>
    <row r="65" spans="1:4" ht="9" customHeight="1">
      <c r="A65" s="20"/>
      <c r="B65" s="25" t="s">
        <v>82</v>
      </c>
      <c r="C65" s="17"/>
      <c r="D65" s="18" t="s">
        <v>31</v>
      </c>
    </row>
    <row r="66" spans="1:4" ht="9" customHeight="1">
      <c r="A66" s="20"/>
      <c r="B66" s="25" t="s">
        <v>83</v>
      </c>
      <c r="C66" s="17"/>
      <c r="D66" s="18" t="s">
        <v>31</v>
      </c>
    </row>
    <row r="67" spans="1:4" ht="9" customHeight="1">
      <c r="A67" s="20"/>
      <c r="B67" s="25" t="s">
        <v>84</v>
      </c>
      <c r="C67" s="17"/>
      <c r="D67" s="18" t="s">
        <v>41</v>
      </c>
    </row>
    <row r="68" spans="1:4" ht="9" customHeight="1">
      <c r="A68" s="20"/>
      <c r="B68" s="25" t="s">
        <v>85</v>
      </c>
      <c r="C68" s="17"/>
      <c r="D68" s="18" t="s">
        <v>31</v>
      </c>
    </row>
    <row r="69" spans="1:4" ht="9" customHeight="1">
      <c r="A69" s="20"/>
      <c r="B69" s="25" t="s">
        <v>86</v>
      </c>
      <c r="C69" s="17"/>
      <c r="D69" s="18" t="s">
        <v>41</v>
      </c>
    </row>
    <row r="70" spans="1:4" ht="9" customHeight="1">
      <c r="A70" s="21"/>
      <c r="B70" s="29" t="s">
        <v>87</v>
      </c>
      <c r="C70" s="23"/>
      <c r="D70" s="24" t="s">
        <v>31</v>
      </c>
    </row>
    <row r="71" spans="1:4" ht="9" customHeight="1">
      <c r="A71" s="11" t="s">
        <v>88</v>
      </c>
      <c r="B71" s="28" t="s">
        <v>89</v>
      </c>
      <c r="C71" s="13">
        <v>0.17</v>
      </c>
      <c r="D71" s="14"/>
    </row>
    <row r="72" spans="1:4" ht="9" customHeight="1">
      <c r="A72" s="20"/>
      <c r="B72" s="25" t="s">
        <v>90</v>
      </c>
      <c r="C72" s="17"/>
      <c r="D72" s="18" t="s">
        <v>41</v>
      </c>
    </row>
    <row r="73" spans="1:4" ht="9" customHeight="1">
      <c r="A73" s="20"/>
      <c r="B73" s="25" t="s">
        <v>91</v>
      </c>
      <c r="C73" s="17"/>
      <c r="D73" s="18" t="s">
        <v>41</v>
      </c>
    </row>
    <row r="74" spans="1:4" ht="9" customHeight="1">
      <c r="A74" s="20"/>
      <c r="B74" s="25" t="s">
        <v>92</v>
      </c>
      <c r="C74" s="17"/>
      <c r="D74" s="18" t="s">
        <v>93</v>
      </c>
    </row>
    <row r="75" spans="1:4" ht="9" customHeight="1">
      <c r="A75" s="21"/>
      <c r="B75" s="29" t="s">
        <v>30</v>
      </c>
      <c r="C75" s="23"/>
      <c r="D75" s="24" t="s">
        <v>31</v>
      </c>
    </row>
    <row r="76" spans="1:4" ht="9" customHeight="1">
      <c r="A76" s="11" t="s">
        <v>94</v>
      </c>
      <c r="B76" s="28" t="s">
        <v>95</v>
      </c>
      <c r="C76" s="13">
        <v>0.2</v>
      </c>
      <c r="D76" s="14"/>
    </row>
    <row r="77" spans="1:4" ht="9" customHeight="1">
      <c r="A77" s="20"/>
      <c r="B77" s="25" t="s">
        <v>96</v>
      </c>
      <c r="C77" s="17"/>
      <c r="D77" s="18" t="s">
        <v>41</v>
      </c>
    </row>
    <row r="78" spans="1:4" ht="9" customHeight="1">
      <c r="A78" s="11" t="s">
        <v>97</v>
      </c>
      <c r="B78" s="28" t="s">
        <v>98</v>
      </c>
      <c r="C78" s="13">
        <v>0.12</v>
      </c>
      <c r="D78" s="14"/>
    </row>
    <row r="79" spans="1:4" ht="9" customHeight="1">
      <c r="A79" s="21"/>
      <c r="B79" s="29" t="s">
        <v>99</v>
      </c>
      <c r="C79" s="23"/>
      <c r="D79" s="24" t="s">
        <v>28</v>
      </c>
    </row>
    <row r="80" spans="1:4" ht="9" customHeight="1">
      <c r="A80" s="30" t="s">
        <v>100</v>
      </c>
      <c r="B80" s="31" t="s">
        <v>101</v>
      </c>
      <c r="C80" s="32">
        <v>0.6</v>
      </c>
      <c r="D80" s="33" t="s">
        <v>102</v>
      </c>
    </row>
    <row r="81" spans="1:4" ht="9" customHeight="1">
      <c r="A81" s="11" t="s">
        <v>103</v>
      </c>
      <c r="B81" s="28" t="s">
        <v>104</v>
      </c>
      <c r="C81" s="13">
        <v>0.06</v>
      </c>
      <c r="D81" s="14"/>
    </row>
    <row r="82" spans="1:4" ht="9" customHeight="1">
      <c r="A82" s="21"/>
      <c r="B82" s="29" t="s">
        <v>105</v>
      </c>
      <c r="C82" s="23"/>
      <c r="D82" s="24" t="s">
        <v>106</v>
      </c>
    </row>
    <row r="83" spans="1:4" ht="9" customHeight="1">
      <c r="A83" s="11" t="s">
        <v>107</v>
      </c>
      <c r="B83" s="28" t="s">
        <v>108</v>
      </c>
      <c r="C83" s="13">
        <v>0.3</v>
      </c>
      <c r="D83" s="14"/>
    </row>
    <row r="84" spans="1:4" ht="9" customHeight="1">
      <c r="A84" s="20"/>
      <c r="B84" s="25" t="s">
        <v>109</v>
      </c>
      <c r="C84" s="17"/>
      <c r="D84" s="18" t="s">
        <v>102</v>
      </c>
    </row>
    <row r="85" spans="1:4" ht="9" customHeight="1">
      <c r="A85" s="21"/>
      <c r="B85" s="29" t="s">
        <v>110</v>
      </c>
      <c r="C85" s="23"/>
      <c r="D85" s="24" t="s">
        <v>111</v>
      </c>
    </row>
    <row r="86" spans="1:4" ht="9" customHeight="1">
      <c r="A86" s="30" t="s">
        <v>112</v>
      </c>
      <c r="B86" s="31" t="s">
        <v>113</v>
      </c>
      <c r="C86" s="32">
        <v>0.85</v>
      </c>
      <c r="D86" s="33" t="s">
        <v>102</v>
      </c>
    </row>
    <row r="87" spans="1:4" ht="9" customHeight="1">
      <c r="A87" s="30" t="s">
        <v>114</v>
      </c>
      <c r="B87" s="31" t="s">
        <v>115</v>
      </c>
      <c r="C87" s="32">
        <v>0.65</v>
      </c>
      <c r="D87" s="33" t="s">
        <v>102</v>
      </c>
    </row>
    <row r="88" spans="1:4" ht="9" customHeight="1">
      <c r="A88" s="30" t="s">
        <v>116</v>
      </c>
      <c r="B88" s="31" t="s">
        <v>117</v>
      </c>
      <c r="C88" s="32">
        <v>1.9</v>
      </c>
      <c r="D88" s="33" t="s">
        <v>29</v>
      </c>
    </row>
    <row r="89" spans="1:4" ht="9" customHeight="1">
      <c r="A89" s="6"/>
      <c r="B89" s="34" t="s">
        <v>118</v>
      </c>
      <c r="C89" s="32">
        <f>C4+C18+C22+C38+C50+C58+C71+C76+C78+C80+C81+C83+C86+C87+C88</f>
        <v>8.1</v>
      </c>
      <c r="D89" s="8"/>
    </row>
    <row r="90" spans="1:4" ht="9" customHeight="1">
      <c r="A90" s="6"/>
      <c r="B90" s="34" t="s">
        <v>119</v>
      </c>
      <c r="C90" s="32">
        <v>2</v>
      </c>
      <c r="D90" s="33" t="s">
        <v>120</v>
      </c>
    </row>
    <row r="91" spans="1:4" ht="15.75" customHeight="1">
      <c r="A91" s="6"/>
      <c r="B91" s="35"/>
      <c r="C91" s="36"/>
      <c r="D91" s="26"/>
    </row>
    <row r="92" spans="2:4" ht="28.5" customHeight="1">
      <c r="B92" s="4"/>
      <c r="C92" s="5"/>
      <c r="D92" s="1"/>
    </row>
  </sheetData>
  <sheetProtection/>
  <mergeCells count="1">
    <mergeCell ref="A1:D1"/>
  </mergeCells>
  <printOptions/>
  <pageMargins left="0.4330708661417323" right="0.31496062992125984" top="0.4330708661417323" bottom="0.2362204724409449" header="0.31496062992125984" footer="0"/>
  <pageSetup horizontalDpi="600" verticalDpi="600" orientation="portrait" paperSize="9" r:id="rId1"/>
  <headerFooter alignWithMargins="0">
    <oddHeader>&amp;RПриложение№1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3">
      <selection activeCell="B36" sqref="B36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39.75390625" style="0" customWidth="1"/>
    <col min="4" max="4" width="6.625" style="0" customWidth="1"/>
    <col min="5" max="5" width="6.75390625" style="0" customWidth="1"/>
    <col min="7" max="7" width="10.125" style="0" customWidth="1"/>
    <col min="8" max="8" width="11.625" style="62" bestFit="1" customWidth="1"/>
    <col min="9" max="9" width="11.125" style="0" customWidth="1"/>
    <col min="10" max="10" width="19.25390625" style="0" customWidth="1"/>
  </cols>
  <sheetData>
    <row r="1" spans="1:10" ht="12.75">
      <c r="A1" s="38" t="s">
        <v>126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38" t="s">
        <v>178</v>
      </c>
      <c r="B2" s="38"/>
      <c r="C2" s="38"/>
      <c r="D2" s="38"/>
      <c r="E2" s="38"/>
      <c r="F2" s="38"/>
      <c r="G2" s="38"/>
      <c r="H2" s="38"/>
      <c r="I2" s="38"/>
      <c r="J2" s="38"/>
    </row>
    <row r="3" spans="5:8" ht="12.75">
      <c r="E3" s="2" t="s">
        <v>127</v>
      </c>
      <c r="F3" s="39"/>
      <c r="G3" s="2">
        <v>1585</v>
      </c>
      <c r="H3" s="40" t="s">
        <v>179</v>
      </c>
    </row>
    <row r="4" spans="5:8" ht="12.75">
      <c r="E4" s="2"/>
      <c r="F4" s="39"/>
      <c r="G4" s="2"/>
      <c r="H4" s="40"/>
    </row>
    <row r="5" spans="2:8" ht="12.75">
      <c r="B5" t="s">
        <v>128</v>
      </c>
      <c r="D5" t="s">
        <v>129</v>
      </c>
      <c r="E5" s="2"/>
      <c r="F5" s="39"/>
      <c r="G5" s="2"/>
      <c r="H5" s="40"/>
    </row>
    <row r="6" spans="5:8" ht="12.75">
      <c r="E6" s="2"/>
      <c r="F6" s="39"/>
      <c r="G6" s="2"/>
      <c r="H6" s="40"/>
    </row>
    <row r="7" spans="2:8" ht="12.75">
      <c r="B7" t="s">
        <v>130</v>
      </c>
      <c r="D7" t="s">
        <v>131</v>
      </c>
      <c r="E7" s="2"/>
      <c r="F7" s="39"/>
      <c r="G7" s="2"/>
      <c r="H7" s="40"/>
    </row>
    <row r="8" spans="5:8" ht="12.75">
      <c r="E8" s="2"/>
      <c r="F8" s="39"/>
      <c r="G8" s="2"/>
      <c r="H8" s="40"/>
    </row>
    <row r="9" spans="1:10" ht="12.75">
      <c r="A9" s="41" t="s">
        <v>132</v>
      </c>
      <c r="B9" s="41"/>
      <c r="C9" s="42" t="s">
        <v>133</v>
      </c>
      <c r="D9" s="42" t="s">
        <v>134</v>
      </c>
      <c r="E9" s="42"/>
      <c r="F9" s="42"/>
      <c r="G9" s="42"/>
      <c r="H9" s="42"/>
      <c r="I9" s="42"/>
      <c r="J9" s="41" t="s">
        <v>135</v>
      </c>
    </row>
    <row r="10" spans="1:10" ht="12.75" customHeight="1">
      <c r="A10" s="41"/>
      <c r="B10" s="41"/>
      <c r="C10" s="42"/>
      <c r="D10" s="41" t="s">
        <v>136</v>
      </c>
      <c r="E10" s="41"/>
      <c r="F10" s="41" t="s">
        <v>137</v>
      </c>
      <c r="G10" s="41" t="s">
        <v>138</v>
      </c>
      <c r="H10" s="43" t="s">
        <v>139</v>
      </c>
      <c r="I10" s="41" t="s">
        <v>140</v>
      </c>
      <c r="J10" s="41"/>
    </row>
    <row r="11" spans="1:10" ht="24.75" customHeight="1">
      <c r="A11" s="41"/>
      <c r="B11" s="41"/>
      <c r="C11" s="42"/>
      <c r="D11" s="44" t="s">
        <v>141</v>
      </c>
      <c r="E11" s="44" t="s">
        <v>142</v>
      </c>
      <c r="F11" s="41"/>
      <c r="G11" s="41"/>
      <c r="H11" s="43"/>
      <c r="I11" s="41"/>
      <c r="J11" s="41"/>
    </row>
    <row r="12" spans="1:10" ht="15" customHeight="1">
      <c r="A12" s="45">
        <v>1</v>
      </c>
      <c r="B12" s="46" t="s">
        <v>143</v>
      </c>
      <c r="C12" s="47" t="s">
        <v>180</v>
      </c>
      <c r="D12" s="48" t="s">
        <v>144</v>
      </c>
      <c r="E12" s="48">
        <v>0</v>
      </c>
      <c r="F12" s="48">
        <v>4800</v>
      </c>
      <c r="G12" s="48">
        <f>E12*F12</f>
        <v>0</v>
      </c>
      <c r="H12" s="49">
        <f aca="true" t="shared" si="0" ref="H12:H19">G12/$G$3</f>
        <v>0</v>
      </c>
      <c r="I12" s="48"/>
      <c r="J12" s="48"/>
    </row>
    <row r="13" spans="1:10" ht="12.75">
      <c r="A13" s="45">
        <v>2</v>
      </c>
      <c r="B13" s="46" t="s">
        <v>145</v>
      </c>
      <c r="C13" s="47" t="s">
        <v>146</v>
      </c>
      <c r="D13" s="48" t="s">
        <v>147</v>
      </c>
      <c r="E13" s="48">
        <v>0</v>
      </c>
      <c r="F13" s="48">
        <v>430</v>
      </c>
      <c r="G13" s="48">
        <f>E13*F13</f>
        <v>0</v>
      </c>
      <c r="H13" s="49">
        <f t="shared" si="0"/>
        <v>0</v>
      </c>
      <c r="I13" s="48"/>
      <c r="J13" s="47"/>
    </row>
    <row r="14" spans="1:10" ht="12.75">
      <c r="A14" s="45"/>
      <c r="B14" s="46"/>
      <c r="C14" s="47" t="s">
        <v>148</v>
      </c>
      <c r="D14" s="48" t="s">
        <v>149</v>
      </c>
      <c r="E14" s="48">
        <v>0</v>
      </c>
      <c r="F14" s="48">
        <v>6600</v>
      </c>
      <c r="G14" s="48">
        <f>E14*F14</f>
        <v>0</v>
      </c>
      <c r="H14" s="49">
        <f t="shared" si="0"/>
        <v>0</v>
      </c>
      <c r="I14" s="48" t="s">
        <v>181</v>
      </c>
      <c r="J14" s="47"/>
    </row>
    <row r="15" spans="1:10" ht="12" customHeight="1">
      <c r="A15" s="45">
        <v>3</v>
      </c>
      <c r="B15" s="46" t="s">
        <v>150</v>
      </c>
      <c r="C15" s="47" t="s">
        <v>151</v>
      </c>
      <c r="D15" s="48" t="s">
        <v>152</v>
      </c>
      <c r="E15" s="48">
        <v>0</v>
      </c>
      <c r="F15" s="48">
        <v>180</v>
      </c>
      <c r="G15" s="48">
        <f>E15*F15</f>
        <v>0</v>
      </c>
      <c r="H15" s="49">
        <f t="shared" si="0"/>
        <v>0</v>
      </c>
      <c r="I15" s="48" t="s">
        <v>174</v>
      </c>
      <c r="J15" s="48"/>
    </row>
    <row r="16" spans="1:10" ht="12.75">
      <c r="A16" s="45">
        <v>4</v>
      </c>
      <c r="B16" s="46" t="s">
        <v>153</v>
      </c>
      <c r="C16" s="47" t="s">
        <v>154</v>
      </c>
      <c r="D16" s="48" t="s">
        <v>147</v>
      </c>
      <c r="E16" s="48">
        <v>6</v>
      </c>
      <c r="F16" s="48">
        <v>570</v>
      </c>
      <c r="G16" s="48">
        <f>E16*F16</f>
        <v>3420</v>
      </c>
      <c r="H16" s="49">
        <f t="shared" si="0"/>
        <v>2.1577287066246056</v>
      </c>
      <c r="I16" s="48"/>
      <c r="J16" s="48"/>
    </row>
    <row r="17" spans="1:10" ht="11.25" customHeight="1">
      <c r="A17" s="45"/>
      <c r="B17" s="46"/>
      <c r="C17" s="50" t="s">
        <v>155</v>
      </c>
      <c r="D17" s="51" t="s">
        <v>147</v>
      </c>
      <c r="E17" s="51"/>
      <c r="F17" s="51"/>
      <c r="G17" s="51">
        <v>0</v>
      </c>
      <c r="H17" s="52">
        <f t="shared" si="0"/>
        <v>0</v>
      </c>
      <c r="I17" s="51"/>
      <c r="J17" s="51"/>
    </row>
    <row r="18" spans="1:10" ht="17.25" customHeight="1">
      <c r="A18" s="45">
        <v>5</v>
      </c>
      <c r="B18" s="46" t="s">
        <v>156</v>
      </c>
      <c r="C18" s="47" t="s">
        <v>157</v>
      </c>
      <c r="D18" s="48" t="s">
        <v>158</v>
      </c>
      <c r="E18" s="48">
        <v>1</v>
      </c>
      <c r="F18" s="48">
        <v>26000</v>
      </c>
      <c r="G18" s="48">
        <f>E18*F18</f>
        <v>26000</v>
      </c>
      <c r="H18" s="49">
        <f t="shared" si="0"/>
        <v>16.40378548895899</v>
      </c>
      <c r="I18" s="53"/>
      <c r="J18" s="48" t="s">
        <v>159</v>
      </c>
    </row>
    <row r="19" spans="1:10" ht="16.5" customHeight="1">
      <c r="A19" s="45">
        <v>6</v>
      </c>
      <c r="B19" s="46" t="s">
        <v>160</v>
      </c>
      <c r="C19" s="50" t="s">
        <v>161</v>
      </c>
      <c r="D19" s="51"/>
      <c r="E19" s="51"/>
      <c r="F19" s="51"/>
      <c r="G19" s="51">
        <v>3000</v>
      </c>
      <c r="H19" s="52">
        <f t="shared" si="0"/>
        <v>1.8927444794952681</v>
      </c>
      <c r="I19" s="51"/>
      <c r="J19" s="51" t="s">
        <v>182</v>
      </c>
    </row>
    <row r="20" spans="1:10" ht="12.75">
      <c r="A20" s="45"/>
      <c r="B20" s="46"/>
      <c r="C20" s="66"/>
      <c r="D20" s="67"/>
      <c r="E20" s="67"/>
      <c r="F20" s="67"/>
      <c r="G20" s="67"/>
      <c r="H20" s="68"/>
      <c r="I20" s="67"/>
      <c r="J20" s="67"/>
    </row>
    <row r="21" spans="1:10" ht="12" customHeight="1">
      <c r="A21" s="45">
        <v>7</v>
      </c>
      <c r="B21" s="46" t="s">
        <v>162</v>
      </c>
      <c r="C21" s="47" t="s">
        <v>163</v>
      </c>
      <c r="D21" s="48" t="s">
        <v>164</v>
      </c>
      <c r="E21" s="48">
        <v>0</v>
      </c>
      <c r="F21" s="48">
        <v>570</v>
      </c>
      <c r="G21" s="48">
        <f>E21*F21</f>
        <v>0</v>
      </c>
      <c r="H21" s="52">
        <f aca="true" t="shared" si="1" ref="H21:H30">G21/$G$3</f>
        <v>0</v>
      </c>
      <c r="I21" s="54" t="s">
        <v>183</v>
      </c>
      <c r="J21" s="48"/>
    </row>
    <row r="22" spans="1:10" ht="12" customHeight="1">
      <c r="A22" s="45"/>
      <c r="B22" s="46"/>
      <c r="C22" s="47" t="s">
        <v>165</v>
      </c>
      <c r="D22" s="48" t="s">
        <v>164</v>
      </c>
      <c r="E22" s="48">
        <v>0</v>
      </c>
      <c r="F22" s="48">
        <v>510</v>
      </c>
      <c r="G22" s="48">
        <f>E22*F22</f>
        <v>0</v>
      </c>
      <c r="H22" s="52">
        <f t="shared" si="1"/>
        <v>0</v>
      </c>
      <c r="I22" s="54"/>
      <c r="J22" s="48"/>
    </row>
    <row r="23" spans="1:10" ht="12" customHeight="1">
      <c r="A23" s="45"/>
      <c r="B23" s="46"/>
      <c r="C23" s="47" t="s">
        <v>166</v>
      </c>
      <c r="D23" s="48" t="s">
        <v>164</v>
      </c>
      <c r="E23" s="48">
        <v>0</v>
      </c>
      <c r="F23" s="48">
        <v>960</v>
      </c>
      <c r="G23" s="48">
        <f>E23*F23</f>
        <v>0</v>
      </c>
      <c r="H23" s="52">
        <f t="shared" si="1"/>
        <v>0</v>
      </c>
      <c r="I23" s="48" t="s">
        <v>174</v>
      </c>
      <c r="J23" s="48"/>
    </row>
    <row r="24" spans="1:10" ht="12" customHeight="1">
      <c r="A24" s="45"/>
      <c r="B24" s="46"/>
      <c r="C24" s="47" t="s">
        <v>167</v>
      </c>
      <c r="D24" s="48" t="s">
        <v>164</v>
      </c>
      <c r="E24" s="48">
        <v>0</v>
      </c>
      <c r="F24" s="48">
        <v>500</v>
      </c>
      <c r="G24" s="48">
        <f>E24*F24</f>
        <v>0</v>
      </c>
      <c r="H24" s="52">
        <f t="shared" si="1"/>
        <v>0</v>
      </c>
      <c r="I24" s="48" t="s">
        <v>174</v>
      </c>
      <c r="J24" s="48"/>
    </row>
    <row r="25" spans="1:10" ht="12" customHeight="1">
      <c r="A25" s="45"/>
      <c r="B25" s="46"/>
      <c r="C25" s="47" t="s">
        <v>168</v>
      </c>
      <c r="D25" s="48" t="s">
        <v>169</v>
      </c>
      <c r="E25" s="48">
        <v>0</v>
      </c>
      <c r="F25" s="48">
        <v>490</v>
      </c>
      <c r="G25" s="48">
        <f>E25*F25</f>
        <v>0</v>
      </c>
      <c r="H25" s="52">
        <f t="shared" si="1"/>
        <v>0</v>
      </c>
      <c r="I25" s="48"/>
      <c r="J25" s="48"/>
    </row>
    <row r="26" spans="1:10" ht="11.25" customHeight="1">
      <c r="A26" s="45"/>
      <c r="B26" s="46"/>
      <c r="C26" s="50" t="s">
        <v>161</v>
      </c>
      <c r="D26" s="51"/>
      <c r="E26" s="51"/>
      <c r="F26" s="51"/>
      <c r="G26" s="51">
        <v>3000</v>
      </c>
      <c r="H26" s="52">
        <f t="shared" si="1"/>
        <v>1.8927444794952681</v>
      </c>
      <c r="I26" s="51"/>
      <c r="J26" s="51"/>
    </row>
    <row r="27" spans="1:10" ht="16.5" customHeight="1">
      <c r="A27" s="45">
        <v>8</v>
      </c>
      <c r="B27" s="46" t="s">
        <v>170</v>
      </c>
      <c r="C27" s="47" t="s">
        <v>171</v>
      </c>
      <c r="D27" s="48"/>
      <c r="E27" s="48"/>
      <c r="F27" s="48"/>
      <c r="G27" s="48">
        <f>E27*F27</f>
        <v>0</v>
      </c>
      <c r="H27" s="52">
        <f t="shared" si="1"/>
        <v>0</v>
      </c>
      <c r="I27" s="48"/>
      <c r="J27" s="48" t="s">
        <v>182</v>
      </c>
    </row>
    <row r="28" spans="1:10" ht="12.75">
      <c r="A28" s="45"/>
      <c r="B28" s="46"/>
      <c r="C28" s="55" t="s">
        <v>161</v>
      </c>
      <c r="D28" s="56"/>
      <c r="E28" s="56"/>
      <c r="F28" s="56"/>
      <c r="G28" s="56">
        <v>0</v>
      </c>
      <c r="H28" s="57">
        <f t="shared" si="1"/>
        <v>0</v>
      </c>
      <c r="I28" s="56"/>
      <c r="J28" s="56"/>
    </row>
    <row r="29" spans="1:10" ht="12.75">
      <c r="A29" s="45">
        <v>9</v>
      </c>
      <c r="B29" s="46" t="s">
        <v>172</v>
      </c>
      <c r="C29" s="47" t="s">
        <v>173</v>
      </c>
      <c r="D29" s="48"/>
      <c r="E29" s="48"/>
      <c r="F29" s="48"/>
      <c r="G29" s="48">
        <v>300</v>
      </c>
      <c r="H29" s="52">
        <f t="shared" si="1"/>
        <v>0.1892744479495268</v>
      </c>
      <c r="I29" s="48" t="s">
        <v>174</v>
      </c>
      <c r="J29" s="48"/>
    </row>
    <row r="30" spans="1:10" ht="12.75">
      <c r="A30" s="45"/>
      <c r="B30" s="46"/>
      <c r="C30" s="47" t="s">
        <v>184</v>
      </c>
      <c r="D30" s="48" t="s">
        <v>169</v>
      </c>
      <c r="E30" s="48">
        <v>1</v>
      </c>
      <c r="F30" s="48">
        <v>2300</v>
      </c>
      <c r="G30" s="48">
        <f>E30*F30</f>
        <v>2300</v>
      </c>
      <c r="H30" s="49">
        <f t="shared" si="1"/>
        <v>1.4511041009463723</v>
      </c>
      <c r="I30" s="48" t="s">
        <v>174</v>
      </c>
      <c r="J30" s="48"/>
    </row>
    <row r="31" spans="1:10" ht="21" customHeight="1">
      <c r="A31" s="58"/>
      <c r="B31" s="46"/>
      <c r="C31" s="59" t="s">
        <v>175</v>
      </c>
      <c r="D31" s="46"/>
      <c r="E31" s="46"/>
      <c r="F31" s="46"/>
      <c r="G31" s="46">
        <f>SUM(G12:G30)</f>
        <v>38020</v>
      </c>
      <c r="H31" s="60">
        <f>G31/$G$3</f>
        <v>23.98738170347003</v>
      </c>
      <c r="I31" s="48"/>
      <c r="J31" s="48"/>
    </row>
    <row r="32" ht="12.75">
      <c r="B32" t="s">
        <v>185</v>
      </c>
    </row>
    <row r="33" spans="1:10" s="62" customFormat="1" ht="12.75">
      <c r="A33"/>
      <c r="B33"/>
      <c r="C33" s="61" t="s">
        <v>176</v>
      </c>
      <c r="D33" s="61"/>
      <c r="E33" s="61"/>
      <c r="F33" s="61"/>
      <c r="G33" s="61">
        <f>G17+G26+G19+G28</f>
        <v>6000</v>
      </c>
      <c r="I33"/>
      <c r="J33"/>
    </row>
    <row r="34" spans="1:10" s="62" customFormat="1" ht="13.5" thickBot="1">
      <c r="A34"/>
      <c r="B34"/>
      <c r="C34"/>
      <c r="D34"/>
      <c r="E34"/>
      <c r="F34"/>
      <c r="G34"/>
      <c r="I34"/>
      <c r="J34"/>
    </row>
    <row r="35" spans="1:10" s="62" customFormat="1" ht="13.5" thickBot="1">
      <c r="A35"/>
      <c r="B35"/>
      <c r="C35" s="63" t="s">
        <v>177</v>
      </c>
      <c r="D35" s="64"/>
      <c r="E35" s="65">
        <f>G31/G3/12</f>
        <v>1.9989484752891693</v>
      </c>
      <c r="F35"/>
      <c r="G35"/>
      <c r="I35"/>
      <c r="J35"/>
    </row>
    <row r="37" spans="1:10" s="62" customFormat="1" ht="12.75">
      <c r="A37"/>
      <c r="B37"/>
      <c r="C37" t="s">
        <v>176</v>
      </c>
      <c r="D37"/>
      <c r="E37">
        <f>G33/G3/12</f>
        <v>0.31545741324921134</v>
      </c>
      <c r="F37"/>
      <c r="G37"/>
      <c r="I37"/>
      <c r="J37"/>
    </row>
  </sheetData>
  <sheetProtection/>
  <mergeCells count="12">
    <mergeCell ref="H10:H11"/>
    <mergeCell ref="I10:I11"/>
    <mergeCell ref="A1:J1"/>
    <mergeCell ref="A2:J2"/>
    <mergeCell ref="A9:A11"/>
    <mergeCell ref="B9:B11"/>
    <mergeCell ref="C9:C11"/>
    <mergeCell ref="D9:I9"/>
    <mergeCell ref="J9:J11"/>
    <mergeCell ref="D10:E10"/>
    <mergeCell ref="F10:F11"/>
    <mergeCell ref="G10:G11"/>
  </mergeCells>
  <printOptions/>
  <pageMargins left="0.51" right="0.31" top="0.64" bottom="0.31" header="0.4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2011-10-31T17:16:21Z</cp:lastPrinted>
  <dcterms:created xsi:type="dcterms:W3CDTF">2011-02-08T15:07:09Z</dcterms:created>
  <dcterms:modified xsi:type="dcterms:W3CDTF">2011-11-01T06:19:22Z</dcterms:modified>
  <cp:category/>
  <cp:version/>
  <cp:contentType/>
  <cp:contentStatus/>
</cp:coreProperties>
</file>